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acs"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Key1" hidden="1">'[6]A-1'!#REF!</definedName>
    <definedName name="_Order1" hidden="1">255</definedName>
    <definedName name="_Sort" hidden="1">'[6]A-1'!#REF!</definedName>
    <definedName name="Chargeabl">'[1]FF-1'!#REF!</definedName>
    <definedName name="Chargeable">'[1]FF-1'!#REF!</definedName>
    <definedName name="Co_name">#REF!</definedName>
    <definedName name="Coy_cel">#REF!</definedName>
    <definedName name="Coy_cell">#REF!</definedName>
    <definedName name="Coy_name">#REF!</definedName>
    <definedName name="ghanesh" hidden="1">'[8]A-1'!#REF!</definedName>
    <definedName name="heading">#REF!</definedName>
    <definedName name="hkhkj" hidden="1">'[8]A-1'!#REF!</definedName>
    <definedName name="INPUTGRID">#REF!</definedName>
    <definedName name="InsertCASum">#REF!</definedName>
    <definedName name="LASTCOLUMNCELL">#REF!</definedName>
    <definedName name="NUM_DOCS">#REF!</definedName>
    <definedName name="PARTNERS_INITIALS">#REF!</definedName>
    <definedName name="_xlnm.Print_Area" localSheetId="0">'acs'!$A$1:$M$404</definedName>
    <definedName name="R_E_Additions">#REF!</definedName>
    <definedName name="R_E_b_f">#REF!</definedName>
    <definedName name="R_e_c_f">#REF!</definedName>
    <definedName name="RestNote">#REF!</definedName>
    <definedName name="SERI_SELANGIN_SDN_BHD">#REF!</definedName>
    <definedName name="Titl">'[3]5 Analysis'!#REF!</definedName>
    <definedName name="Title">'[3]5 Analysis'!#REF!</definedName>
    <definedName name="TotalCA">'[4]FF-5'!#REF!</definedName>
    <definedName name="TOTALS">#REF!</definedName>
    <definedName name="Type">#REF!</definedName>
    <definedName name="VALID01234">#REF!,#REF!</definedName>
    <definedName name="what">#REF!</definedName>
    <definedName name="you">'[1]FF-1'!#REF!</definedName>
    <definedName name="Z_5D180F80_9804_11DA_A121_00304F238FEF_.wvu.PrintArea" localSheetId="0" hidden="1">'acs'!$A$1:$M$404</definedName>
  </definedNames>
  <calcPr fullCalcOnLoad="1"/>
</workbook>
</file>

<file path=xl/sharedStrings.xml><?xml version="1.0" encoding="utf-8"?>
<sst xmlns="http://schemas.openxmlformats.org/spreadsheetml/2006/main" count="217" uniqueCount="184">
  <si>
    <t>1.12.05</t>
  </si>
  <si>
    <t>to</t>
  </si>
  <si>
    <t>31.12.05</t>
  </si>
  <si>
    <t>RM</t>
  </si>
  <si>
    <t>TOTAL INCOME</t>
  </si>
  <si>
    <t>Gross rental</t>
  </si>
  <si>
    <t>Property operating expenses</t>
  </si>
  <si>
    <t>Net rental income</t>
  </si>
  <si>
    <t>Interest income</t>
  </si>
  <si>
    <t>Other income</t>
  </si>
  <si>
    <t>TOTAL EXPENDITURE</t>
  </si>
  <si>
    <t>Manager's fees</t>
  </si>
  <si>
    <t>Trustee's fee</t>
  </si>
  <si>
    <t>Borrowing costs</t>
  </si>
  <si>
    <t>Auditors' remuneration</t>
  </si>
  <si>
    <t>Tax agent's fee</t>
  </si>
  <si>
    <t>Administrative expenses</t>
  </si>
  <si>
    <t>INCOME BEFORE TAXATION</t>
  </si>
  <si>
    <t>TAXATION</t>
  </si>
  <si>
    <t>NET INCOME FOR THE PERIOD</t>
  </si>
  <si>
    <t>INCOME AFTER TAXATION IS MADE UP OF THE FOLLOWING:</t>
  </si>
  <si>
    <t>Realised</t>
  </si>
  <si>
    <t>Unrealised</t>
  </si>
  <si>
    <t>EARNINGS PER UNIT</t>
  </si>
  <si>
    <t>-</t>
  </si>
  <si>
    <t>after managers' fees (sen)</t>
  </si>
  <si>
    <t>before managers' fees (sen)</t>
  </si>
  <si>
    <t>2005</t>
  </si>
  <si>
    <t>INVESTMENTS</t>
  </si>
  <si>
    <t>Real estate properties</t>
  </si>
  <si>
    <t>OTHER ASSETS</t>
  </si>
  <si>
    <t>Trade receivables</t>
  </si>
  <si>
    <t>Other receivables</t>
  </si>
  <si>
    <t>Deposits with licensed financial institution</t>
  </si>
  <si>
    <t>Cash and bank balances</t>
  </si>
  <si>
    <t>TOTAL ASSETS</t>
  </si>
  <si>
    <t>LIABILITIES</t>
  </si>
  <si>
    <t>Other payables</t>
  </si>
  <si>
    <t>Rental deposits</t>
  </si>
  <si>
    <t>Amount due to Manager</t>
  </si>
  <si>
    <t>Borrowings</t>
  </si>
  <si>
    <t>Deferred tax liability</t>
  </si>
  <si>
    <t>TOTAL LIABILITIES</t>
  </si>
  <si>
    <t>NET ASSET VALUE</t>
  </si>
  <si>
    <t>FINANCED BY:</t>
  </si>
  <si>
    <t>UNITHOLDER'S FUND</t>
  </si>
  <si>
    <t>Unitholders' capital</t>
  </si>
  <si>
    <t>Revaluation reserve</t>
  </si>
  <si>
    <t>Undistributed income</t>
  </si>
  <si>
    <t>NET ASSET VALUE PER UNIT</t>
  </si>
  <si>
    <t>NUMBER OF UNITS IN CIRCULATION</t>
  </si>
  <si>
    <t>Non-</t>
  </si>
  <si>
    <t>Distributable</t>
  </si>
  <si>
    <t>Unitholders'</t>
  </si>
  <si>
    <t>Revaluation</t>
  </si>
  <si>
    <t>Undistributed</t>
  </si>
  <si>
    <t>Capital</t>
  </si>
  <si>
    <t>Reserve</t>
  </si>
  <si>
    <t>Income</t>
  </si>
  <si>
    <t>Fund</t>
  </si>
  <si>
    <t>At 1 December 2005</t>
  </si>
  <si>
    <t>Listing expenses</t>
  </si>
  <si>
    <t>Revaluation of</t>
  </si>
  <si>
    <t>Net income for the period</t>
  </si>
  <si>
    <t>Distribution</t>
  </si>
  <si>
    <t xml:space="preserve">   to unitholder (Note (a))</t>
  </si>
  <si>
    <t>At 31 December 2005</t>
  </si>
  <si>
    <t>Note (a):</t>
  </si>
  <si>
    <t>CASH FLOW FROM OPERATING ACTIVITIES</t>
  </si>
  <si>
    <t>Profit before taxation</t>
  </si>
  <si>
    <t>Adjustment for:</t>
  </si>
  <si>
    <t>Interest expense</t>
  </si>
  <si>
    <t>Operating profit before changes in working capital</t>
  </si>
  <si>
    <t>Increase in receivables</t>
  </si>
  <si>
    <t>Increase in payables</t>
  </si>
  <si>
    <t>Net cash generated from operating activities</t>
  </si>
  <si>
    <t>CASH FLOW FROM INVESTING ACTIVITIES</t>
  </si>
  <si>
    <t>Payment of listing expenses</t>
  </si>
  <si>
    <t>Net cash used in investing activities</t>
  </si>
  <si>
    <t>CASH FLOWS FROM FINANCING ACTIVITIES</t>
  </si>
  <si>
    <t>Net cash generated from financing activities</t>
  </si>
  <si>
    <t xml:space="preserve">NET INCREASE IN CASH AND CASH </t>
  </si>
  <si>
    <t xml:space="preserve">   EQUIVALENTS</t>
  </si>
  <si>
    <t xml:space="preserve">CASH AND CASH EQUIVALENTS AT </t>
  </si>
  <si>
    <t xml:space="preserve">   BEGINNING OF PERIOD</t>
  </si>
  <si>
    <t xml:space="preserve">   END OF PERIOD</t>
  </si>
  <si>
    <t>Cash and cash equivalents at end of period comprises:</t>
  </si>
  <si>
    <t xml:space="preserve"> 31 DECEMBER 2005</t>
  </si>
  <si>
    <t>(a)</t>
  </si>
  <si>
    <t>(b)</t>
  </si>
  <si>
    <t>Basis of Preparation</t>
  </si>
  <si>
    <t>Income before taxation</t>
  </si>
  <si>
    <t>Taxation at Malaysian statutory tax rate of 28%</t>
  </si>
  <si>
    <t>Expenses not deductible for tax purposes</t>
  </si>
  <si>
    <t>Utilisation of capital allowances</t>
  </si>
  <si>
    <t>Tax expense for the period</t>
  </si>
  <si>
    <t>*</t>
  </si>
  <si>
    <t>UOA REAL ESTATE INVESTMENT TRUST</t>
  </si>
  <si>
    <t>**</t>
  </si>
  <si>
    <t>CONDENSED STATEMENT OF CHANGES IN NET ASSET VALUE</t>
  </si>
  <si>
    <t>CONDENSED CASH FLOW STATEMENT</t>
  </si>
  <si>
    <t>NOTES TO THE QUARTERLY REPORT</t>
  </si>
  <si>
    <t>A</t>
  </si>
  <si>
    <t>CONDENSED BALANCE SHEET (UNAUDITED)</t>
  </si>
  <si>
    <t>CONDENSED INCOME STATEMENT (UNAUDITED)</t>
  </si>
  <si>
    <t>FOR THE PERIOD ENDED 31 DECEMBER 2005 (UNAUDITED)</t>
  </si>
  <si>
    <t>A1</t>
  </si>
  <si>
    <t>A2</t>
  </si>
  <si>
    <t>QUALIFIED AUDIT REPORT</t>
  </si>
  <si>
    <t>A3</t>
  </si>
  <si>
    <t>COMMENTS ON SEASONALITY OR CYCLICALITY OF OPERATIONS</t>
  </si>
  <si>
    <t>A6</t>
  </si>
  <si>
    <t>UNUSUAL ITEMS</t>
  </si>
  <si>
    <t>A7</t>
  </si>
  <si>
    <t>CHANGES IN ESTIMATES</t>
  </si>
  <si>
    <t>A8</t>
  </si>
  <si>
    <t>A4</t>
  </si>
  <si>
    <t>A5</t>
  </si>
  <si>
    <t>INCOME DISTRIBUTION</t>
  </si>
  <si>
    <t>SEGMENTAL REPORTING</t>
  </si>
  <si>
    <t>Not applicable</t>
  </si>
  <si>
    <t>A9</t>
  </si>
  <si>
    <t>VALUATION OF PROPERTY, PLANT AND EQUIPMENT</t>
  </si>
  <si>
    <t>A10</t>
  </si>
  <si>
    <t>MATERIAL EVENTS</t>
  </si>
  <si>
    <t>A11</t>
  </si>
  <si>
    <t>EFFECT OF CHANGES IN THE COMPOSITION OF THE TRUST</t>
  </si>
  <si>
    <t>A12</t>
  </si>
  <si>
    <t>CONTINGENT LIABILITIES OR CONTINGENT ASSETS</t>
  </si>
  <si>
    <t>B</t>
  </si>
  <si>
    <t>B1</t>
  </si>
  <si>
    <t>REVIEW OF PERFORMANCE</t>
  </si>
  <si>
    <t>B2</t>
  </si>
  <si>
    <t>MATERIAL CHANGES IN INCOME BEFORE TAXATION FOR THE QUARTER</t>
  </si>
  <si>
    <t>AS COMPARED WITH THE IMMEDIATE PRECEDING QUARTER</t>
  </si>
  <si>
    <t>B3</t>
  </si>
  <si>
    <t>PROSPECTS</t>
  </si>
  <si>
    <t>B4</t>
  </si>
  <si>
    <t>VARIANCES</t>
  </si>
  <si>
    <t>B5</t>
  </si>
  <si>
    <t>Period-to-date</t>
  </si>
  <si>
    <t>Current Quarter</t>
  </si>
  <si>
    <t>B6</t>
  </si>
  <si>
    <t xml:space="preserve">PROFITS ON SALE OF INVESTMENT IN UNQUOTED SECURITIES/ </t>
  </si>
  <si>
    <t>PROPERTIES</t>
  </si>
  <si>
    <t>B7</t>
  </si>
  <si>
    <t>SECURITIES</t>
  </si>
  <si>
    <t>PARTICULARS OF PURCHASE OR DISPOSAL OF INVESTMENT IN QUOTED</t>
  </si>
  <si>
    <t>B8</t>
  </si>
  <si>
    <t>STATUS OF CORPORATE PROPOSAL</t>
  </si>
  <si>
    <t>B9</t>
  </si>
  <si>
    <t>BORROWINGS AND DEBT SECURITIES</t>
  </si>
  <si>
    <t>Current</t>
  </si>
  <si>
    <t>Quarter (RM)</t>
  </si>
  <si>
    <t>Long term borrowing (Revolving credit)</t>
  </si>
  <si>
    <t>- Secured</t>
  </si>
  <si>
    <t>B10</t>
  </si>
  <si>
    <t>OFF BALANCE SHEET FINANCIAL INSTRUMENTS</t>
  </si>
  <si>
    <t>B11</t>
  </si>
  <si>
    <t>MATERIAL LITIGATION</t>
  </si>
  <si>
    <t>B12</t>
  </si>
  <si>
    <t>B13</t>
  </si>
  <si>
    <t>DISTRIBUTION PER UNIT - PROVISIONAL</t>
  </si>
  <si>
    <t>Quarter Ended</t>
  </si>
  <si>
    <t>31.12.2005</t>
  </si>
  <si>
    <t>Period</t>
  </si>
  <si>
    <t>ended</t>
  </si>
  <si>
    <t>Distribution per unit (DPU) (sen)</t>
  </si>
  <si>
    <t>Diluted earnings per unit (sen)</t>
  </si>
  <si>
    <t xml:space="preserve">Net income attributable to unitholders </t>
  </si>
  <si>
    <t xml:space="preserve">Number of units issue </t>
  </si>
  <si>
    <t>N/A</t>
  </si>
  <si>
    <t>NIL</t>
  </si>
  <si>
    <t>BY ORDER OF THE BOARD</t>
  </si>
  <si>
    <t>YAP KAI WENG</t>
  </si>
  <si>
    <t>Company Secretary</t>
  </si>
  <si>
    <t>(As the Manager of UOA REAL ESTATE INVESTMENT TRUST)</t>
  </si>
  <si>
    <t>UOA ASSET MANAGEMENT SDN BHD</t>
  </si>
  <si>
    <t>Kuala Lumpur</t>
  </si>
  <si>
    <t>17 February 2006</t>
  </si>
  <si>
    <t xml:space="preserve">   real property </t>
  </si>
  <si>
    <t>Interest paid</t>
  </si>
  <si>
    <t>DEBT AND EQUITY SECURITIES</t>
  </si>
  <si>
    <t>Basic earnings per unit (sen)</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</si>
</sst>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0_);[Red]\(#,##0\);\-"/>
    <numFmt numFmtId="177" formatCode="0_);[Red]\(0\)"/>
    <numFmt numFmtId="178" formatCode="#,##0.0_);[Red]\(#,##0.0\)"/>
    <numFmt numFmtId="179" formatCode="_(* #,##0_);[Red]_(* \(#,##0\);_(* &quot;-&quot;_);_(@_)"/>
    <numFmt numFmtId="180" formatCode="dd\-mmm\-yyyy"/>
    <numFmt numFmtId="181" formatCode="_(* #,##0_);[Red]_(* \(#,##0\);_(* &quot;-&quot;????_);_(@_)"/>
    <numFmt numFmtId="182" formatCode="_(* #,##0_);[Red]_(* \(#,##0\);_(* &quot;-&quot;??_);_(@_)"/>
    <numFmt numFmtId="183" formatCode="_(* #,##0_);[Red]_(* \(#,##0\);_(* &quot;-&quot;_?\);_(@_)"/>
    <numFmt numFmtId="184" formatCode="_(* #,##0_);[Red]_(* \(#,##0\);_(* &quot;-&quot;?_);_(@_)"/>
    <numFmt numFmtId="185" formatCode="_(* #,##0_);_(* \(#,##0\);_(* &quot;-&quot;??_);_(@_)"/>
    <numFmt numFmtId="186" formatCode="#,##0_);[Red]\(#,##0\);\ \ \-\ \ \ \ \ "/>
    <numFmt numFmtId="187" formatCode="#,##0_);[Red]\(#,##0\);&quot;-         &quot;"/>
    <numFmt numFmtId="188" formatCode="#,##0_);[Red]\(#,##0\);&quot;-    &quot;"/>
    <numFmt numFmtId="189" formatCode="0.00_)"/>
    <numFmt numFmtId="190" formatCode="_(* #,##0.0_);_(* \(#,##0.0\);_(* &quot;-&quot;??_);_(@_)"/>
    <numFmt numFmtId="191" formatCode="#,###\ ;[Red]\(#,##0\);&quot;        -      &quot;"/>
    <numFmt numFmtId="192" formatCode="_-&quot;$&quot;* #,##0_-;\-&quot;$&quot;* #,##0_-;_-&quot;$&quot;* &quot;-&quot;_-;_-@_-"/>
    <numFmt numFmtId="193" formatCode="_-&quot;$&quot;* #,##0.00_-;\-&quot;$&quot;* #,##0.00_-;_-&quot;$&quot;* &quot;-&quot;??_-;_-@_-"/>
    <numFmt numFmtId="194" formatCode="_(* #,##0.0000_);_(* \(#,##0.0000\);_(* &quot;-&quot;??_);_(@_)"/>
    <numFmt numFmtId="195" formatCode="&quot;RM&quot;#,##0.00;\-&quot;RM&quot;#,##0.00"/>
    <numFmt numFmtId="196" formatCode="0.000%"/>
    <numFmt numFmtId="197" formatCode="#,##0.000_);[Red]\(#,##0.000\)"/>
    <numFmt numFmtId="198" formatCode="##,##0.0_);\(#,##0.0\)"/>
    <numFmt numFmtId="199" formatCode="#,##0_);[Red]\(#,##0\);&quot;     -     &quot;"/>
    <numFmt numFmtId="200" formatCode="#,##0_);[Red]\(#,##0\);&quot;  -     &quot;"/>
    <numFmt numFmtId="201" formatCode="&quot;Yes&quot;;&quot;Yes&quot;;&quot;No&quot;"/>
    <numFmt numFmtId="202" formatCode="&quot;True&quot;;&quot;True&quot;;&quot;False&quot;"/>
    <numFmt numFmtId="203" formatCode="&quot;On&quot;;&quot;On&quot;;&quot;Off&quot;"/>
    <numFmt numFmtId="204" formatCode="m/d/yy"/>
    <numFmt numFmtId="205" formatCode="_(* #,##0.0_);_(* \(#,##0.0\);_(* &quot;-&quot;_);_(@_)"/>
    <numFmt numFmtId="206" formatCode="_(* #,##0.00_);_(* \(#,##0.00\);_(* &quot;-&quot;_);_(@_)"/>
    <numFmt numFmtId="207" formatCode="_(* #,##0.000_);_(* \(#,##0.000\);_(* &quot;-&quot;_);_(@_)"/>
    <numFmt numFmtId="208" formatCode="0.0%"/>
    <numFmt numFmtId="209" formatCode="#,##0.0000_);[Red]\(#,##0.0000\)"/>
    <numFmt numFmtId="210" formatCode="0.00000000"/>
    <numFmt numFmtId="211" formatCode="0.0000000"/>
    <numFmt numFmtId="212" formatCode="0.000000"/>
  </numFmts>
  <fonts count="18">
    <font>
      <sz val="10"/>
      <name val="Arial"/>
      <family val="0"/>
    </font>
    <font>
      <sz val="10"/>
      <name val="Book Antiqua"/>
      <family val="0"/>
    </font>
    <font>
      <b/>
      <sz val="10"/>
      <name val="Book Antiqua"/>
      <family val="0"/>
    </font>
    <font>
      <sz val="11"/>
      <name val="Book Antiqua"/>
      <family val="0"/>
    </font>
    <font>
      <sz val="10"/>
      <name val="Geneva"/>
      <family val="0"/>
    </font>
    <font>
      <b/>
      <sz val="10"/>
      <name val="Arial"/>
      <family val="2"/>
    </font>
    <font>
      <u val="single"/>
      <sz val="12"/>
      <color indexed="36"/>
      <name val="Times New Roman"/>
      <family val="1"/>
    </font>
    <font>
      <sz val="8"/>
      <name val="Arial"/>
      <family val="2"/>
    </font>
    <font>
      <u val="single"/>
      <sz val="12"/>
      <color indexed="12"/>
      <name val="Times New Roman"/>
      <family val="1"/>
    </font>
    <font>
      <sz val="12"/>
      <name val="Times New Roman"/>
      <family val="1"/>
    </font>
    <font>
      <b/>
      <i/>
      <sz val="16"/>
      <name val="Helv"/>
      <family val="0"/>
    </font>
    <font>
      <sz val="10"/>
      <name val="Arial MT"/>
      <family val="0"/>
    </font>
    <font>
      <sz val="11"/>
      <name val="tms rmn"/>
      <family val="0"/>
    </font>
    <font>
      <b/>
      <sz val="12"/>
      <name val="Times New Roman"/>
      <family val="1"/>
    </font>
    <font>
      <sz val="12"/>
      <color indexed="8"/>
      <name val="Times New Roman"/>
      <family val="1"/>
    </font>
    <font>
      <strike/>
      <sz val="12"/>
      <name val="Times New Roman"/>
      <family val="1"/>
    </font>
    <font>
      <i/>
      <u val="single"/>
      <sz val="12"/>
      <name val="Times New Roman"/>
      <family val="1"/>
    </font>
    <font>
      <b/>
      <sz val="12"/>
      <color indexed="8"/>
      <name val="Times New Roman"/>
      <family val="1"/>
    </font>
  </fonts>
  <fills count="7">
    <fill>
      <patternFill/>
    </fill>
    <fill>
      <patternFill patternType="gray125"/>
    </fill>
    <fill>
      <patternFill patternType="solid">
        <fgColor indexed="65"/>
        <bgColor indexed="64"/>
      </patternFill>
    </fill>
    <fill>
      <patternFill patternType="gray0625">
        <fgColor indexed="10"/>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90" fontId="3" fillId="0" borderId="0">
      <alignment/>
      <protection/>
    </xf>
    <xf numFmtId="185" fontId="3" fillId="0" borderId="0">
      <alignment/>
      <protection/>
    </xf>
    <xf numFmtId="0" fontId="2" fillId="3" borderId="0">
      <alignment horizontal="right"/>
      <protection/>
    </xf>
    <xf numFmtId="0" fontId="1" fillId="0" borderId="0">
      <alignment/>
      <protection/>
    </xf>
    <xf numFmtId="195" fontId="3" fillId="0" borderId="0" applyFont="0" applyFill="0" applyBorder="0" applyAlignment="0" applyProtection="0"/>
    <xf numFmtId="19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0"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8" fontId="5" fillId="0" borderId="0">
      <alignment/>
      <protection locked="0"/>
    </xf>
    <xf numFmtId="193" fontId="0" fillId="0" borderId="0" applyFont="0" applyFill="0" applyBorder="0" applyAlignment="0" applyProtection="0"/>
    <xf numFmtId="192" fontId="0" fillId="0" borderId="0" applyFont="0" applyFill="0" applyBorder="0" applyAlignment="0" applyProtection="0"/>
    <xf numFmtId="197" fontId="0" fillId="0" borderId="0">
      <alignment/>
      <protection locked="0"/>
    </xf>
    <xf numFmtId="0" fontId="6" fillId="0" borderId="0" applyNumberFormat="0" applyFill="0" applyBorder="0" applyAlignment="0" applyProtection="0"/>
    <xf numFmtId="38" fontId="7" fillId="4" borderId="0" applyNumberFormat="0" applyBorder="0" applyAlignment="0" applyProtection="0"/>
    <xf numFmtId="196" fontId="0" fillId="0" borderId="0">
      <alignment/>
      <protection locked="0"/>
    </xf>
    <xf numFmtId="196" fontId="0" fillId="0" borderId="0">
      <alignment/>
      <protection locked="0"/>
    </xf>
    <xf numFmtId="0" fontId="8" fillId="0" borderId="0" applyNumberFormat="0" applyFill="0" applyBorder="0" applyAlignment="0" applyProtection="0"/>
    <xf numFmtId="10" fontId="7" fillId="5" borderId="1" applyNumberFormat="0" applyBorder="0" applyAlignment="0" applyProtection="0"/>
    <xf numFmtId="189" fontId="10" fillId="0" borderId="0">
      <alignment/>
      <protection/>
    </xf>
    <xf numFmtId="0" fontId="9" fillId="0" borderId="0">
      <alignment/>
      <protection/>
    </xf>
    <xf numFmtId="9" fontId="0" fillId="0" borderId="0" applyFont="0" applyFill="0" applyBorder="0" applyAlignment="0" applyProtection="0"/>
    <xf numFmtId="10" fontId="0" fillId="0" borderId="0" applyFont="0" applyFill="0" applyBorder="0" applyAlignment="0" applyProtection="0"/>
    <xf numFmtId="10" fontId="11" fillId="6" borderId="0">
      <alignment/>
      <protection/>
    </xf>
    <xf numFmtId="186" fontId="12" fillId="0" borderId="0">
      <alignment/>
      <protection/>
    </xf>
    <xf numFmtId="164" fontId="9" fillId="0" borderId="0" applyBorder="0" applyAlignment="0">
      <protection/>
    </xf>
    <xf numFmtId="196" fontId="0" fillId="0" borderId="3">
      <alignment/>
      <protection locked="0"/>
    </xf>
    <xf numFmtId="0" fontId="7" fillId="0" borderId="0" applyNumberFormat="0" applyBorder="0" applyAlignment="0">
      <protection/>
    </xf>
  </cellStyleXfs>
  <cellXfs count="94">
    <xf numFmtId="0" fontId="0" fillId="0" borderId="0" xfId="0" applyAlignment="1">
      <alignment/>
    </xf>
    <xf numFmtId="0" fontId="13" fillId="0" borderId="0" xfId="44" applyFont="1" applyFill="1">
      <alignment/>
      <protection/>
    </xf>
    <xf numFmtId="0" fontId="9" fillId="0" borderId="0" xfId="44" applyFont="1" applyFill="1">
      <alignment/>
      <protection/>
    </xf>
    <xf numFmtId="0" fontId="9" fillId="0" borderId="0" xfId="44" applyFont="1" applyFill="1" applyBorder="1">
      <alignment/>
      <protection/>
    </xf>
    <xf numFmtId="38" fontId="9" fillId="0" borderId="0" xfId="44" applyNumberFormat="1" applyFont="1" applyFill="1">
      <alignment/>
      <protection/>
    </xf>
    <xf numFmtId="41" fontId="13" fillId="0" borderId="0" xfId="44" applyNumberFormat="1" applyFont="1" applyFill="1" applyAlignment="1" quotePrefix="1">
      <alignment horizontal="right"/>
      <protection/>
    </xf>
    <xf numFmtId="41" fontId="9" fillId="0" borderId="0" xfId="44" applyNumberFormat="1" applyFont="1" applyFill="1">
      <alignment/>
      <protection/>
    </xf>
    <xf numFmtId="41" fontId="13" fillId="0" borderId="0" xfId="44" applyNumberFormat="1" applyFont="1" applyFill="1" applyAlignment="1">
      <alignment horizontal="right"/>
      <protection/>
    </xf>
    <xf numFmtId="41" fontId="13" fillId="0" borderId="0" xfId="44" applyNumberFormat="1" applyFont="1" applyFill="1" applyBorder="1" applyAlignment="1" quotePrefix="1">
      <alignment horizontal="right"/>
      <protection/>
    </xf>
    <xf numFmtId="0" fontId="13" fillId="0" borderId="0" xfId="44" applyFont="1" applyFill="1" applyAlignment="1">
      <alignment horizontal="center"/>
      <protection/>
    </xf>
    <xf numFmtId="41" fontId="13" fillId="0" borderId="0" xfId="44" applyNumberFormat="1" applyFont="1" applyFill="1" applyBorder="1" applyAlignment="1">
      <alignment horizontal="right"/>
      <protection/>
    </xf>
    <xf numFmtId="41" fontId="13" fillId="0" borderId="0" xfId="44" applyNumberFormat="1" applyFont="1" applyFill="1" applyAlignment="1">
      <alignment horizontal="center"/>
      <protection/>
    </xf>
    <xf numFmtId="0" fontId="9" fillId="0" borderId="0" xfId="44" applyFont="1" applyFill="1" applyAlignment="1">
      <alignment horizontal="center"/>
      <protection/>
    </xf>
    <xf numFmtId="41" fontId="9" fillId="0" borderId="0" xfId="44" applyNumberFormat="1" applyFont="1" applyFill="1" applyBorder="1">
      <alignment/>
      <protection/>
    </xf>
    <xf numFmtId="41" fontId="9" fillId="0" borderId="4" xfId="44" applyNumberFormat="1" applyFont="1" applyFill="1" applyBorder="1">
      <alignment/>
      <protection/>
    </xf>
    <xf numFmtId="41" fontId="14" fillId="0" borderId="0" xfId="44" applyNumberFormat="1" applyFont="1" applyFill="1" applyBorder="1" applyAlignment="1">
      <alignment/>
      <protection/>
    </xf>
    <xf numFmtId="41" fontId="14" fillId="0" borderId="0" xfId="44" applyNumberFormat="1" applyFont="1" applyFill="1" applyAlignment="1">
      <alignment/>
      <protection/>
    </xf>
    <xf numFmtId="41" fontId="14" fillId="0" borderId="5" xfId="44" applyNumberFormat="1" applyFont="1" applyFill="1" applyBorder="1" applyAlignment="1">
      <alignment/>
      <protection/>
    </xf>
    <xf numFmtId="41" fontId="9" fillId="0" borderId="6" xfId="44" applyNumberFormat="1" applyFont="1" applyFill="1" applyBorder="1">
      <alignment/>
      <protection/>
    </xf>
    <xf numFmtId="0" fontId="13" fillId="0" borderId="0" xfId="44" applyFont="1" applyFill="1" quotePrefix="1">
      <alignment/>
      <protection/>
    </xf>
    <xf numFmtId="41" fontId="9" fillId="0" borderId="0" xfId="44" applyNumberFormat="1" applyFont="1" applyFill="1" applyBorder="1" applyAlignment="1">
      <alignment horizontal="right"/>
      <protection/>
    </xf>
    <xf numFmtId="41" fontId="9" fillId="0" borderId="0" xfId="44" applyNumberFormat="1" applyFont="1" applyFill="1" applyAlignment="1">
      <alignment horizontal="right"/>
      <protection/>
    </xf>
    <xf numFmtId="41" fontId="9" fillId="0" borderId="0" xfId="44" applyNumberFormat="1" applyFont="1" applyFill="1" applyBorder="1" applyAlignment="1">
      <alignment horizontal="center"/>
      <protection/>
    </xf>
    <xf numFmtId="41" fontId="9" fillId="0" borderId="0" xfId="44" applyNumberFormat="1" applyFont="1" applyFill="1" applyBorder="1" applyAlignment="1">
      <alignment/>
      <protection/>
    </xf>
    <xf numFmtId="41" fontId="9" fillId="0" borderId="7" xfId="44" applyNumberFormat="1" applyFont="1" applyFill="1" applyBorder="1" applyAlignment="1">
      <alignment/>
      <protection/>
    </xf>
    <xf numFmtId="41" fontId="9" fillId="0" borderId="8" xfId="44" applyNumberFormat="1" applyFont="1" applyFill="1" applyBorder="1" applyAlignment="1">
      <alignment/>
      <protection/>
    </xf>
    <xf numFmtId="41" fontId="9" fillId="0" borderId="1" xfId="44" applyNumberFormat="1" applyFont="1" applyFill="1" applyBorder="1" applyAlignment="1">
      <alignment/>
      <protection/>
    </xf>
    <xf numFmtId="41" fontId="9" fillId="0" borderId="0" xfId="44" applyNumberFormat="1" applyFill="1" applyBorder="1" applyAlignment="1">
      <alignment/>
      <protection/>
    </xf>
    <xf numFmtId="41" fontId="9" fillId="0" borderId="7" xfId="44" applyNumberFormat="1" applyFill="1" applyBorder="1" applyAlignment="1">
      <alignment/>
      <protection/>
    </xf>
    <xf numFmtId="41" fontId="9" fillId="0" borderId="8" xfId="44" applyNumberFormat="1" applyFill="1" applyBorder="1" applyAlignment="1">
      <alignment/>
      <protection/>
    </xf>
    <xf numFmtId="41" fontId="9" fillId="0" borderId="9" xfId="44" applyNumberFormat="1" applyFill="1" applyBorder="1" applyAlignment="1">
      <alignment/>
      <protection/>
    </xf>
    <xf numFmtId="41" fontId="9" fillId="0" borderId="1" xfId="44" applyNumberFormat="1" applyFill="1" applyBorder="1" applyAlignment="1">
      <alignment/>
      <protection/>
    </xf>
    <xf numFmtId="41" fontId="9" fillId="0" borderId="6" xfId="44" applyNumberFormat="1" applyFill="1" applyBorder="1" applyAlignment="1">
      <alignment/>
      <protection/>
    </xf>
    <xf numFmtId="207" fontId="9" fillId="0" borderId="0" xfId="44" applyNumberFormat="1" applyFill="1" applyBorder="1" applyAlignment="1">
      <alignment/>
      <protection/>
    </xf>
    <xf numFmtId="0" fontId="9" fillId="0" borderId="0" xfId="44" applyFill="1">
      <alignment/>
      <protection/>
    </xf>
    <xf numFmtId="41" fontId="9" fillId="0" borderId="0" xfId="30" applyNumberFormat="1" applyFont="1" applyFill="1" applyBorder="1" applyAlignment="1">
      <alignment/>
    </xf>
    <xf numFmtId="41" fontId="9" fillId="0" borderId="0" xfId="30" applyNumberFormat="1" applyFont="1" applyFill="1" applyAlignment="1">
      <alignment/>
    </xf>
    <xf numFmtId="41" fontId="9" fillId="0" borderId="0" xfId="30" applyNumberFormat="1" applyFont="1" applyFill="1" applyAlignment="1">
      <alignment horizontal="right"/>
    </xf>
    <xf numFmtId="41" fontId="9" fillId="0" borderId="0" xfId="30" applyNumberFormat="1" applyFont="1" applyFill="1" applyAlignment="1">
      <alignment horizontal="center"/>
    </xf>
    <xf numFmtId="41" fontId="9" fillId="0" borderId="0" xfId="30" applyNumberFormat="1" applyFont="1" applyFill="1" applyBorder="1" applyAlignment="1">
      <alignment horizontal="center"/>
    </xf>
    <xf numFmtId="41" fontId="9" fillId="0" borderId="6" xfId="30" applyNumberFormat="1" applyFont="1" applyFill="1" applyBorder="1" applyAlignment="1">
      <alignment/>
    </xf>
    <xf numFmtId="179" fontId="9" fillId="0" borderId="0" xfId="44" applyNumberFormat="1" applyFont="1" applyFill="1" applyBorder="1" applyAlignment="1">
      <alignment horizontal="center"/>
      <protection/>
    </xf>
    <xf numFmtId="179" fontId="9" fillId="0" borderId="0" xfId="44" applyNumberFormat="1" applyFont="1" applyFill="1" applyBorder="1">
      <alignment/>
      <protection/>
    </xf>
    <xf numFmtId="41" fontId="9" fillId="0" borderId="0" xfId="44" applyNumberFormat="1" applyFont="1" applyFill="1" applyAlignment="1">
      <alignment horizontal="center"/>
      <protection/>
    </xf>
    <xf numFmtId="41" fontId="9" fillId="0" borderId="4" xfId="44" applyNumberFormat="1" applyFont="1" applyFill="1" applyBorder="1" applyAlignment="1">
      <alignment horizontal="center"/>
      <protection/>
    </xf>
    <xf numFmtId="41" fontId="9" fillId="0" borderId="5" xfId="44" applyNumberFormat="1" applyFont="1" applyFill="1" applyBorder="1" applyAlignment="1">
      <alignment horizontal="center"/>
      <protection/>
    </xf>
    <xf numFmtId="41" fontId="9" fillId="0" borderId="5" xfId="44" applyNumberFormat="1" applyFont="1" applyFill="1" applyBorder="1" applyAlignment="1">
      <alignment/>
      <protection/>
    </xf>
    <xf numFmtId="41" fontId="13" fillId="0" borderId="0" xfId="44" applyNumberFormat="1" applyFont="1" applyFill="1" applyBorder="1" applyAlignment="1">
      <alignment/>
      <protection/>
    </xf>
    <xf numFmtId="41" fontId="13" fillId="0" borderId="6" xfId="44" applyNumberFormat="1" applyFont="1" applyFill="1" applyBorder="1" applyAlignment="1">
      <alignment/>
      <protection/>
    </xf>
    <xf numFmtId="41" fontId="9" fillId="0" borderId="6" xfId="44" applyNumberFormat="1" applyFont="1" applyFill="1" applyBorder="1" applyAlignment="1">
      <alignment/>
      <protection/>
    </xf>
    <xf numFmtId="180" fontId="13" fillId="0" borderId="0" xfId="44" applyNumberFormat="1" applyFont="1" applyFill="1" quotePrefix="1">
      <alignment/>
      <protection/>
    </xf>
    <xf numFmtId="0" fontId="13" fillId="0" borderId="0" xfId="44" applyFont="1" applyFill="1" applyAlignment="1" quotePrefix="1">
      <alignment horizontal="left"/>
      <protection/>
    </xf>
    <xf numFmtId="0" fontId="9" fillId="0" borderId="0" xfId="44" applyFont="1" applyFill="1" quotePrefix="1">
      <alignment/>
      <protection/>
    </xf>
    <xf numFmtId="180" fontId="13" fillId="0" borderId="0" xfId="44" applyNumberFormat="1" applyFont="1" applyFill="1">
      <alignment/>
      <protection/>
    </xf>
    <xf numFmtId="206" fontId="9" fillId="0" borderId="0" xfId="44" applyNumberFormat="1" applyFont="1" applyFill="1">
      <alignment/>
      <protection/>
    </xf>
    <xf numFmtId="0" fontId="9" fillId="0" borderId="0" xfId="0" applyFont="1" applyFill="1" applyAlignment="1">
      <alignment/>
    </xf>
    <xf numFmtId="0" fontId="9" fillId="0" borderId="0" xfId="0" applyFont="1" applyFill="1" applyAlignment="1" applyProtection="1">
      <alignment/>
      <protection locked="0"/>
    </xf>
    <xf numFmtId="185" fontId="9" fillId="0" borderId="0" xfId="28" applyNumberFormat="1" applyFont="1" applyFill="1" applyAlignment="1">
      <alignment/>
    </xf>
    <xf numFmtId="191" fontId="9" fillId="0" borderId="0" xfId="28" applyNumberFormat="1" applyFont="1" applyFill="1" applyAlignment="1">
      <alignment/>
    </xf>
    <xf numFmtId="41" fontId="9" fillId="0" borderId="6" xfId="0" applyNumberFormat="1" applyFont="1" applyFill="1" applyBorder="1" applyAlignment="1">
      <alignment horizontal="right"/>
    </xf>
    <xf numFmtId="0" fontId="9" fillId="0" borderId="6" xfId="28" applyNumberFormat="1" applyFont="1" applyFill="1" applyBorder="1" applyAlignment="1">
      <alignment horizontal="right"/>
    </xf>
    <xf numFmtId="0" fontId="13" fillId="0" borderId="10" xfId="44" applyFont="1" applyFill="1" applyBorder="1">
      <alignment/>
      <protection/>
    </xf>
    <xf numFmtId="0" fontId="9" fillId="0" borderId="11" xfId="44" applyFont="1" applyFill="1" applyBorder="1">
      <alignment/>
      <protection/>
    </xf>
    <xf numFmtId="0" fontId="9" fillId="0" borderId="11" xfId="44" applyFont="1" applyFill="1" applyBorder="1" applyAlignment="1">
      <alignment horizontal="center"/>
      <protection/>
    </xf>
    <xf numFmtId="0" fontId="9" fillId="0" borderId="12" xfId="44" applyFont="1" applyFill="1" applyBorder="1" applyAlignment="1">
      <alignment horizontal="center"/>
      <protection/>
    </xf>
    <xf numFmtId="0" fontId="13" fillId="0" borderId="13" xfId="44" applyFont="1" applyFill="1" applyBorder="1">
      <alignment/>
      <protection/>
    </xf>
    <xf numFmtId="0" fontId="9" fillId="0" borderId="0" xfId="44" applyFont="1" applyFill="1" applyBorder="1" applyAlignment="1">
      <alignment horizontal="center"/>
      <protection/>
    </xf>
    <xf numFmtId="0" fontId="9" fillId="0" borderId="14" xfId="44" applyFont="1" applyFill="1" applyBorder="1" applyAlignment="1">
      <alignment horizontal="center"/>
      <protection/>
    </xf>
    <xf numFmtId="0" fontId="9" fillId="0" borderId="14" xfId="44" applyFont="1" applyFill="1" applyBorder="1" applyAlignment="1" quotePrefix="1">
      <alignment horizontal="center"/>
      <protection/>
    </xf>
    <xf numFmtId="0" fontId="9" fillId="0" borderId="15" xfId="44" applyFont="1" applyFill="1" applyBorder="1">
      <alignment/>
      <protection/>
    </xf>
    <xf numFmtId="0" fontId="9" fillId="0" borderId="4" xfId="44" applyFont="1" applyFill="1" applyBorder="1">
      <alignment/>
      <protection/>
    </xf>
    <xf numFmtId="0" fontId="9" fillId="0" borderId="4" xfId="44" applyFont="1" applyFill="1" applyBorder="1" applyAlignment="1">
      <alignment horizontal="center"/>
      <protection/>
    </xf>
    <xf numFmtId="0" fontId="9" fillId="0" borderId="16" xfId="44" applyFont="1" applyFill="1" applyBorder="1" applyAlignment="1">
      <alignment horizontal="center"/>
      <protection/>
    </xf>
    <xf numFmtId="0" fontId="13" fillId="0" borderId="15" xfId="44" applyFont="1" applyFill="1" applyBorder="1">
      <alignment/>
      <protection/>
    </xf>
    <xf numFmtId="0" fontId="9" fillId="0" borderId="17" xfId="44" applyFont="1" applyFill="1" applyBorder="1">
      <alignment/>
      <protection/>
    </xf>
    <xf numFmtId="0" fontId="9" fillId="0" borderId="5" xfId="44" applyFont="1" applyFill="1" applyBorder="1">
      <alignment/>
      <protection/>
    </xf>
    <xf numFmtId="0" fontId="9" fillId="0" borderId="5" xfId="44" applyFont="1" applyFill="1" applyBorder="1" applyAlignment="1">
      <alignment horizontal="center"/>
      <protection/>
    </xf>
    <xf numFmtId="0" fontId="9" fillId="0" borderId="18" xfId="44" applyFont="1" applyFill="1" applyBorder="1" applyAlignment="1">
      <alignment horizontal="center"/>
      <protection/>
    </xf>
    <xf numFmtId="0" fontId="9" fillId="0" borderId="7" xfId="44" applyFont="1" applyFill="1" applyBorder="1" applyAlignment="1">
      <alignment horizontal="center"/>
      <protection/>
    </xf>
    <xf numFmtId="0" fontId="9" fillId="0" borderId="8" xfId="44" applyFont="1" applyFill="1" applyBorder="1" applyAlignment="1">
      <alignment horizontal="center"/>
      <protection/>
    </xf>
    <xf numFmtId="0" fontId="9" fillId="0" borderId="8" xfId="44" applyFont="1" applyFill="1" applyBorder="1" applyAlignment="1" quotePrefix="1">
      <alignment horizontal="center"/>
      <protection/>
    </xf>
    <xf numFmtId="0" fontId="9" fillId="0" borderId="9" xfId="44" applyFont="1" applyFill="1" applyBorder="1" applyAlignment="1">
      <alignment horizontal="center"/>
      <protection/>
    </xf>
    <xf numFmtId="0" fontId="9" fillId="0" borderId="1" xfId="44" applyFont="1" applyFill="1" applyBorder="1" applyAlignment="1">
      <alignment horizontal="center"/>
      <protection/>
    </xf>
    <xf numFmtId="41" fontId="9" fillId="0" borderId="1" xfId="44" applyNumberFormat="1" applyFont="1" applyFill="1" applyBorder="1" applyAlignment="1">
      <alignment horizontal="center"/>
      <protection/>
    </xf>
    <xf numFmtId="41" fontId="9" fillId="0" borderId="18" xfId="44" applyNumberFormat="1" applyFont="1" applyFill="1" applyBorder="1" applyAlignment="1">
      <alignment horizontal="center"/>
      <protection/>
    </xf>
    <xf numFmtId="185" fontId="9" fillId="0" borderId="1" xfId="28" applyNumberFormat="1" applyFont="1" applyFill="1" applyBorder="1" applyAlignment="1">
      <alignment horizontal="center"/>
    </xf>
    <xf numFmtId="2" fontId="9" fillId="0" borderId="1" xfId="44" applyNumberFormat="1" applyFont="1" applyFill="1" applyBorder="1" applyAlignment="1">
      <alignment horizontal="center"/>
      <protection/>
    </xf>
    <xf numFmtId="15" fontId="9" fillId="0" borderId="0" xfId="44" applyNumberFormat="1" applyFont="1" applyFill="1" quotePrefix="1">
      <alignment/>
      <protection/>
    </xf>
    <xf numFmtId="185" fontId="9" fillId="0" borderId="18" xfId="28" applyNumberFormat="1" applyFont="1" applyFill="1" applyBorder="1" applyAlignment="1">
      <alignment horizontal="center"/>
    </xf>
    <xf numFmtId="2" fontId="9" fillId="0" borderId="18" xfId="44" applyNumberFormat="1" applyFont="1" applyFill="1" applyBorder="1" applyAlignment="1">
      <alignment horizontal="center"/>
      <protection/>
    </xf>
    <xf numFmtId="41" fontId="13" fillId="0" borderId="0" xfId="44" applyNumberFormat="1" applyFont="1" applyFill="1">
      <alignment/>
      <protection/>
    </xf>
    <xf numFmtId="41" fontId="13" fillId="0" borderId="5" xfId="44" applyNumberFormat="1" applyFont="1" applyFill="1" applyBorder="1">
      <alignment/>
      <protection/>
    </xf>
    <xf numFmtId="0" fontId="13" fillId="0" borderId="0" xfId="44" applyFont="1" applyFill="1" applyAlignment="1">
      <alignment horizontal="center"/>
      <protection/>
    </xf>
    <xf numFmtId="0" fontId="9" fillId="0" borderId="0" xfId="44" applyFont="1" applyFill="1" applyAlignment="1">
      <alignment horizontal="center"/>
      <protection/>
    </xf>
  </cellXfs>
  <cellStyles count="38">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æØè [0.00]_NO.1-CLAIM FORMAT" xfId="26"/>
    <cellStyle name="æØè_NO.1-CLAIM FORMAT" xfId="27"/>
    <cellStyle name="Comma" xfId="28"/>
    <cellStyle name="Comma [0]" xfId="29"/>
    <cellStyle name="Comma_UOA REIT annual report (14.2.06)" xfId="30"/>
    <cellStyle name="Currency" xfId="31"/>
    <cellStyle name="Currency [0]" xfId="32"/>
    <cellStyle name="Date" xfId="33"/>
    <cellStyle name="ÊÝ [0.00]_NO.1-CLAIM FORMAT" xfId="34"/>
    <cellStyle name="ÊÝ_NO.1-CLAIM FORMAT" xfId="35"/>
    <cellStyle name="Fixed" xfId="36"/>
    <cellStyle name="Followed Hyperlink" xfId="37"/>
    <cellStyle name="Grey" xfId="38"/>
    <cellStyle name="Heading1" xfId="39"/>
    <cellStyle name="Heading2" xfId="40"/>
    <cellStyle name="Hyperlink" xfId="41"/>
    <cellStyle name="Input [yellow]" xfId="42"/>
    <cellStyle name="Normal - Style1" xfId="43"/>
    <cellStyle name="Normal_UOA REIT annual report (14.2.06)" xfId="44"/>
    <cellStyle name="Percent" xfId="45"/>
    <cellStyle name="Percent [2]" xfId="46"/>
    <cellStyle name="percentage" xfId="47"/>
    <cellStyle name="STEVE" xfId="48"/>
    <cellStyle name="steven" xfId="49"/>
    <cellStyle name="Total" xfId="50"/>
    <cellStyle name="W_CATÊSSP_1" xfId="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175</xdr:row>
      <xdr:rowOff>9525</xdr:rowOff>
    </xdr:from>
    <xdr:to>
      <xdr:col>12</xdr:col>
      <xdr:colOff>904875</xdr:colOff>
      <xdr:row>183</xdr:row>
      <xdr:rowOff>47625</xdr:rowOff>
    </xdr:to>
    <xdr:sp>
      <xdr:nvSpPr>
        <xdr:cNvPr id="1" name="Text 104"/>
        <xdr:cNvSpPr txBox="1">
          <a:spLocks noChangeArrowheads="1"/>
        </xdr:cNvSpPr>
      </xdr:nvSpPr>
      <xdr:spPr>
        <a:xfrm>
          <a:off x="542925" y="34975800"/>
          <a:ext cx="5372100" cy="1638300"/>
        </a:xfrm>
        <a:prstGeom prst="rect">
          <a:avLst/>
        </a:prstGeom>
        <a:solidFill>
          <a:srgbClr val="FFFFFF"/>
        </a:solidFill>
        <a:ln w="1" cmpd="sng">
          <a:noFill/>
        </a:ln>
      </xdr:spPr>
      <xdr:txBody>
        <a:bodyPr vertOverflow="clip" wrap="square"/>
        <a:p>
          <a:pPr algn="just">
            <a:defRPr/>
          </a:pPr>
          <a:r>
            <a:rPr lang="en-US" cap="none" sz="1200" b="0" i="0" u="none" baseline="0"/>
            <a:t>The quarterly financial report is unaudited and has been prepared in accordance with FRS 134: Interim Financial Reporting and Chapter 9 Part K of the Listing Requirements of Bursa Malaysia Securities Berhad.
The accounting policies and methods of computation used in the preparation of the quarterly financial report are consistent with those adopted in the preparation of the pro-forma financial information presented in the prospectus of UOA Real Estate Investment Trust dated 13 December 2005.</a:t>
          </a:r>
        </a:p>
      </xdr:txBody>
    </xdr:sp>
    <xdr:clientData/>
  </xdr:twoCellAnchor>
  <xdr:twoCellAnchor>
    <xdr:from>
      <xdr:col>1</xdr:col>
      <xdr:colOff>0</xdr:colOff>
      <xdr:row>404</xdr:row>
      <xdr:rowOff>0</xdr:rowOff>
    </xdr:from>
    <xdr:to>
      <xdr:col>13</xdr:col>
      <xdr:colOff>0</xdr:colOff>
      <xdr:row>404</xdr:row>
      <xdr:rowOff>0</xdr:rowOff>
    </xdr:to>
    <xdr:sp>
      <xdr:nvSpPr>
        <xdr:cNvPr id="2" name="Text 110"/>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In 2000, a deposit of RM4,840 has been pledged as security for facilities granted by the bank to a related company. There was no such deposit for the year. </a:t>
          </a:r>
        </a:p>
      </xdr:txBody>
    </xdr:sp>
    <xdr:clientData/>
  </xdr:twoCellAnchor>
  <xdr:twoCellAnchor>
    <xdr:from>
      <xdr:col>3</xdr:col>
      <xdr:colOff>0</xdr:colOff>
      <xdr:row>404</xdr:row>
      <xdr:rowOff>0</xdr:rowOff>
    </xdr:from>
    <xdr:to>
      <xdr:col>13</xdr:col>
      <xdr:colOff>0</xdr:colOff>
      <xdr:row>404</xdr:row>
      <xdr:rowOff>0</xdr:rowOff>
    </xdr:to>
    <xdr:sp>
      <xdr:nvSpPr>
        <xdr:cNvPr id="3" name="Text 117"/>
        <xdr:cNvSpPr txBox="1">
          <a:spLocks noChangeArrowheads="1"/>
        </xdr:cNvSpPr>
      </xdr:nvSpPr>
      <xdr:spPr>
        <a:xfrm>
          <a:off x="885825" y="80772000"/>
          <a:ext cx="5086350" cy="0"/>
        </a:xfrm>
        <a:prstGeom prst="rect">
          <a:avLst/>
        </a:prstGeom>
        <a:solidFill>
          <a:srgbClr val="FFFFFF"/>
        </a:solidFill>
        <a:ln w="1" cmpd="sng">
          <a:noFill/>
        </a:ln>
      </xdr:spPr>
      <xdr:txBody>
        <a:bodyPr vertOverflow="clip" wrap="square"/>
        <a:p>
          <a:pPr algn="just">
            <a:defRPr/>
          </a:pPr>
          <a:r>
            <a:rPr lang="en-US" cap="none" sz="1200" b="0" i="0" u="none" baseline="0"/>
            <a:t>The cash flow statement classifies changes in cash and cash equivalents according to operating, investing and financing activities. The Company does not consider any of its assets other than cash and bank balances to meet the definition of cash and cash equivalents. The cash flow statement is prepared using the direct method.</a:t>
          </a:r>
        </a:p>
      </xdr:txBody>
    </xdr:sp>
    <xdr:clientData/>
  </xdr:twoCellAnchor>
  <xdr:twoCellAnchor>
    <xdr:from>
      <xdr:col>3</xdr:col>
      <xdr:colOff>0</xdr:colOff>
      <xdr:row>404</xdr:row>
      <xdr:rowOff>0</xdr:rowOff>
    </xdr:from>
    <xdr:to>
      <xdr:col>13</xdr:col>
      <xdr:colOff>0</xdr:colOff>
      <xdr:row>404</xdr:row>
      <xdr:rowOff>0</xdr:rowOff>
    </xdr:to>
    <xdr:sp>
      <xdr:nvSpPr>
        <xdr:cNvPr id="4" name="Text 117"/>
        <xdr:cNvSpPr txBox="1">
          <a:spLocks noChangeArrowheads="1"/>
        </xdr:cNvSpPr>
      </xdr:nvSpPr>
      <xdr:spPr>
        <a:xfrm>
          <a:off x="885825" y="80772000"/>
          <a:ext cx="5086350" cy="0"/>
        </a:xfrm>
        <a:prstGeom prst="rect">
          <a:avLst/>
        </a:prstGeom>
        <a:solidFill>
          <a:srgbClr val="FFFFFF"/>
        </a:solidFill>
        <a:ln w="1" cmpd="sng">
          <a:noFill/>
        </a:ln>
      </xdr:spPr>
      <xdr:txBody>
        <a:bodyPr vertOverflow="clip" wrap="square"/>
        <a:p>
          <a:pPr algn="just">
            <a:defRPr/>
          </a:pPr>
          <a:r>
            <a:rPr lang="en-US" cap="none" sz="1200" b="0" i="0" u="none" baseline="0"/>
            <a:t>At each balance sheet date, the Company reviews the carrying amounts of its assets, to determine whether there is any indication that those assets have suffered an impairment loss. If any such indication exists, impairment is measured by comparing the carrying values of the assets with their recoverable amounts. Recoverable amount is the higher of net selling price and value in use, which is measured by reference to discounted future cash flows. Recoverable amounts are estimated for individual assets or, if it is not possible, for the cash-generating unit to which the asset belongs.
An impairment loss is charged to the income statement immediately, unless the asset is carried at revalued amount. Any impairment loss of a revalued asset is treated as a revaluation decrease to the extent of any available previously recognised revaluation surplus for the same asset.
Reversal of impairment losses recognised in prior years is recorded when there is an indication that the impairment losses for the asset no longer exists or have decreased. The reversal is recognised to the extent of the carrying amount of the asset that would have been determined (net of amortisation and depreciation) had no impairment loss been recognised. The reversal is recognised in the income statement immediately, unless the asset is carried at revalued amount. A reversal of an impairment loss on revalued asset is credited directly to revaluation surplus. However, to the extent that an impairment loss on the same revalued asset was previously recognised as an expense in the income statement, a reversal of that impairment loss is recognised as income in the income statement.</a:t>
          </a:r>
        </a:p>
      </xdr:txBody>
    </xdr:sp>
    <xdr:clientData/>
  </xdr:twoCellAnchor>
  <xdr:twoCellAnchor>
    <xdr:from>
      <xdr:col>2</xdr:col>
      <xdr:colOff>0</xdr:colOff>
      <xdr:row>404</xdr:row>
      <xdr:rowOff>0</xdr:rowOff>
    </xdr:from>
    <xdr:to>
      <xdr:col>13</xdr:col>
      <xdr:colOff>0</xdr:colOff>
      <xdr:row>404</xdr:row>
      <xdr:rowOff>0</xdr:rowOff>
    </xdr:to>
    <xdr:sp>
      <xdr:nvSpPr>
        <xdr:cNvPr id="5" name="Text 117"/>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At each balance sheet date, the Manager reviews the carrying amount of its assets to determine whether there is any indication of impairment. If any such indication exists, impairment is measured by comparing the carrying values of the assets with their recoverable amounts. Recoverable amount is the higher of net selling price and value in use, which is measured by reference to discounted future cash flows. 
An impairment loss is charged to the income statement immediately, unless the asset is carried at a revalued amount. Any impairment loss of a revalued asset is treated as a revaluation decrease to the extent of any unutilised previously recognised revaluation surplus for the same asset.</a:t>
          </a:r>
        </a:p>
      </xdr:txBody>
    </xdr:sp>
    <xdr:clientData/>
  </xdr:twoCellAnchor>
  <xdr:twoCellAnchor>
    <xdr:from>
      <xdr:col>2</xdr:col>
      <xdr:colOff>0</xdr:colOff>
      <xdr:row>404</xdr:row>
      <xdr:rowOff>0</xdr:rowOff>
    </xdr:from>
    <xdr:to>
      <xdr:col>13</xdr:col>
      <xdr:colOff>0</xdr:colOff>
      <xdr:row>404</xdr:row>
      <xdr:rowOff>0</xdr:rowOff>
    </xdr:to>
    <xdr:sp>
      <xdr:nvSpPr>
        <xdr:cNvPr id="6" name="Text 117"/>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Financial instruments are classified as liabilities or equity in accordance with the substance of the contractual agreement. Interests, dividends, gain and losses relating to a financial instrument classified as a liability, are reported as expense or income. Distribution to holders of financial instruments classified as equity are charged directly to equity. </a:t>
          </a:r>
        </a:p>
      </xdr:txBody>
    </xdr:sp>
    <xdr:clientData/>
  </xdr:twoCellAnchor>
  <xdr:twoCellAnchor>
    <xdr:from>
      <xdr:col>2</xdr:col>
      <xdr:colOff>0</xdr:colOff>
      <xdr:row>187</xdr:row>
      <xdr:rowOff>0</xdr:rowOff>
    </xdr:from>
    <xdr:to>
      <xdr:col>12</xdr:col>
      <xdr:colOff>914400</xdr:colOff>
      <xdr:row>191</xdr:row>
      <xdr:rowOff>47625</xdr:rowOff>
    </xdr:to>
    <xdr:sp>
      <xdr:nvSpPr>
        <xdr:cNvPr id="7" name="Text 117"/>
        <xdr:cNvSpPr txBox="1">
          <a:spLocks noChangeArrowheads="1"/>
        </xdr:cNvSpPr>
      </xdr:nvSpPr>
      <xdr:spPr>
        <a:xfrm>
          <a:off x="609600" y="37366575"/>
          <a:ext cx="5314950" cy="847725"/>
        </a:xfrm>
        <a:prstGeom prst="rect">
          <a:avLst/>
        </a:prstGeom>
        <a:solidFill>
          <a:srgbClr val="FFFFFF"/>
        </a:solidFill>
        <a:ln w="1" cmpd="sng">
          <a:noFill/>
        </a:ln>
      </xdr:spPr>
      <xdr:txBody>
        <a:bodyPr vertOverflow="clip" wrap="square"/>
        <a:p>
          <a:pPr algn="just">
            <a:defRPr/>
          </a:pPr>
          <a:r>
            <a:rPr lang="en-US" cap="none" sz="1200" b="0" i="0" u="none" baseline="0"/>
            <a:t>As UOA Real Estate Investment Trust was established on 28 November 2005 and commenced operation on 1 December 2005, there was no proceeding year annual report.
</a:t>
          </a:r>
        </a:p>
      </xdr:txBody>
    </xdr:sp>
    <xdr:clientData/>
  </xdr:twoCellAnchor>
  <xdr:twoCellAnchor>
    <xdr:from>
      <xdr:col>0</xdr:col>
      <xdr:colOff>247650</xdr:colOff>
      <xdr:row>404</xdr:row>
      <xdr:rowOff>0</xdr:rowOff>
    </xdr:from>
    <xdr:to>
      <xdr:col>13</xdr:col>
      <xdr:colOff>0</xdr:colOff>
      <xdr:row>404</xdr:row>
      <xdr:rowOff>0</xdr:rowOff>
    </xdr:to>
    <xdr:sp>
      <xdr:nvSpPr>
        <xdr:cNvPr id="8" name="Text 111"/>
        <xdr:cNvSpPr txBox="1">
          <a:spLocks noChangeArrowheads="1"/>
        </xdr:cNvSpPr>
      </xdr:nvSpPr>
      <xdr:spPr>
        <a:xfrm>
          <a:off x="247650" y="80772000"/>
          <a:ext cx="5724525" cy="0"/>
        </a:xfrm>
        <a:prstGeom prst="rect">
          <a:avLst/>
        </a:prstGeom>
        <a:solidFill>
          <a:srgbClr val="FFFFFF"/>
        </a:solidFill>
        <a:ln w="1" cmpd="sng">
          <a:noFill/>
        </a:ln>
      </xdr:spPr>
      <xdr:txBody>
        <a:bodyPr vertOverflow="clip" wrap="square"/>
        <a:p>
          <a:pPr algn="just">
            <a:defRPr/>
          </a:pPr>
          <a:r>
            <a:rPr lang="en-US" cap="none" sz="1200" b="0" i="0" u="none" baseline="0"/>
            <a:t>Amounts due to companies related to the Manager are unsecured, interest free and have no fixed term of repayment.</a:t>
          </a:r>
        </a:p>
      </xdr:txBody>
    </xdr:sp>
    <xdr:clientData/>
  </xdr:twoCellAnchor>
  <xdr:twoCellAnchor>
    <xdr:from>
      <xdr:col>2</xdr:col>
      <xdr:colOff>0</xdr:colOff>
      <xdr:row>404</xdr:row>
      <xdr:rowOff>0</xdr:rowOff>
    </xdr:from>
    <xdr:to>
      <xdr:col>13</xdr:col>
      <xdr:colOff>0</xdr:colOff>
      <xdr:row>404</xdr:row>
      <xdr:rowOff>0</xdr:rowOff>
    </xdr:to>
    <xdr:sp>
      <xdr:nvSpPr>
        <xdr:cNvPr id="9" name="Text 117"/>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Financial instruments are recognised in the balance sheet when the Trust has become a party to the contractual provisions of the instrument.</a:t>
          </a:r>
        </a:p>
      </xdr:txBody>
    </xdr:sp>
    <xdr:clientData/>
  </xdr:twoCellAnchor>
  <xdr:twoCellAnchor>
    <xdr:from>
      <xdr:col>3</xdr:col>
      <xdr:colOff>0</xdr:colOff>
      <xdr:row>404</xdr:row>
      <xdr:rowOff>0</xdr:rowOff>
    </xdr:from>
    <xdr:to>
      <xdr:col>13</xdr:col>
      <xdr:colOff>0</xdr:colOff>
      <xdr:row>404</xdr:row>
      <xdr:rowOff>0</xdr:rowOff>
    </xdr:to>
    <xdr:sp>
      <xdr:nvSpPr>
        <xdr:cNvPr id="10" name="Text 111"/>
        <xdr:cNvSpPr txBox="1">
          <a:spLocks noChangeArrowheads="1"/>
        </xdr:cNvSpPr>
      </xdr:nvSpPr>
      <xdr:spPr>
        <a:xfrm>
          <a:off x="885825" y="80772000"/>
          <a:ext cx="5086350" cy="0"/>
        </a:xfrm>
        <a:prstGeom prst="rect">
          <a:avLst/>
        </a:prstGeom>
        <a:solidFill>
          <a:srgbClr val="FFFFFF"/>
        </a:solidFill>
        <a:ln w="1" cmpd="sng">
          <a:noFill/>
        </a:ln>
      </xdr:spPr>
      <xdr:txBody>
        <a:bodyPr vertOverflow="clip" wrap="square"/>
        <a:p>
          <a:pPr algn="just">
            <a:defRPr/>
          </a:pPr>
          <a:r>
            <a:rPr lang="en-US" cap="none" sz="1200" b="0" i="0" u="none" baseline="0"/>
            <a:t>Trade and other payables are stated at cost which is the fair value of the consideration to be paid in the future for goods and services received.</a:t>
          </a:r>
        </a:p>
      </xdr:txBody>
    </xdr:sp>
    <xdr:clientData/>
  </xdr:twoCellAnchor>
  <xdr:twoCellAnchor>
    <xdr:from>
      <xdr:col>1</xdr:col>
      <xdr:colOff>0</xdr:colOff>
      <xdr:row>404</xdr:row>
      <xdr:rowOff>0</xdr:rowOff>
    </xdr:from>
    <xdr:to>
      <xdr:col>13</xdr:col>
      <xdr:colOff>0</xdr:colOff>
      <xdr:row>404</xdr:row>
      <xdr:rowOff>0</xdr:rowOff>
    </xdr:to>
    <xdr:sp>
      <xdr:nvSpPr>
        <xdr:cNvPr id="11"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A reconciliation of income tax expense applicable to income before taxation at the statutory income tax rate to income tax expense at the effective income tax rate of the Trust is as follows:</a:t>
          </a:r>
        </a:p>
      </xdr:txBody>
    </xdr:sp>
    <xdr:clientData/>
  </xdr:twoCellAnchor>
  <xdr:twoCellAnchor>
    <xdr:from>
      <xdr:col>2</xdr:col>
      <xdr:colOff>0</xdr:colOff>
      <xdr:row>173</xdr:row>
      <xdr:rowOff>0</xdr:rowOff>
    </xdr:from>
    <xdr:to>
      <xdr:col>13</xdr:col>
      <xdr:colOff>0</xdr:colOff>
      <xdr:row>173</xdr:row>
      <xdr:rowOff>0</xdr:rowOff>
    </xdr:to>
    <xdr:sp>
      <xdr:nvSpPr>
        <xdr:cNvPr id="12" name="TextBox 17"/>
        <xdr:cNvSpPr txBox="1">
          <a:spLocks noChangeArrowheads="1"/>
        </xdr:cNvSpPr>
      </xdr:nvSpPr>
      <xdr:spPr>
        <a:xfrm>
          <a:off x="609600" y="34566225"/>
          <a:ext cx="5362575" cy="0"/>
        </a:xfrm>
        <a:prstGeom prst="rect">
          <a:avLst/>
        </a:prstGeom>
        <a:solidFill>
          <a:srgbClr val="FFFFFF"/>
        </a:solidFill>
        <a:ln w="9525" cmpd="sng">
          <a:noFill/>
        </a:ln>
      </xdr:spPr>
      <xdr:txBody>
        <a:bodyPr vertOverflow="clip" wrap="square"/>
        <a:p>
          <a:pPr algn="just">
            <a:defRPr/>
          </a:pPr>
          <a:r>
            <a:rPr lang="en-US" cap="none" sz="1200" b="0" i="0" u="none" strike="sngStrike" baseline="0"/>
            <a:t>The financial statements have been prepared on the going concern basis as the ultimate holding company has agreed to provide financial support to the company to meet its liabilities as and when they fall due.</a:t>
          </a:r>
        </a:p>
      </xdr:txBody>
    </xdr:sp>
    <xdr:clientData/>
  </xdr:twoCellAnchor>
  <xdr:twoCellAnchor>
    <xdr:from>
      <xdr:col>1</xdr:col>
      <xdr:colOff>0</xdr:colOff>
      <xdr:row>404</xdr:row>
      <xdr:rowOff>0</xdr:rowOff>
    </xdr:from>
    <xdr:to>
      <xdr:col>13</xdr:col>
      <xdr:colOff>0</xdr:colOff>
      <xdr:row>404</xdr:row>
      <xdr:rowOff>0</xdr:rowOff>
    </xdr:to>
    <xdr:sp>
      <xdr:nvSpPr>
        <xdr:cNvPr id="13" name="TextBox 18"/>
        <xdr:cNvSpPr txBox="1">
          <a:spLocks noChangeArrowheads="1"/>
        </xdr:cNvSpPr>
      </xdr:nvSpPr>
      <xdr:spPr>
        <a:xfrm>
          <a:off x="276225" y="80772000"/>
          <a:ext cx="56959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all transactions above have been entered into in the normal course of business and have been established on terms and conditions that are not materially different from those obtainable with unrelated parties.</a:t>
          </a:r>
        </a:p>
      </xdr:txBody>
    </xdr:sp>
    <xdr:clientData/>
  </xdr:twoCellAnchor>
  <xdr:twoCellAnchor>
    <xdr:from>
      <xdr:col>1</xdr:col>
      <xdr:colOff>0</xdr:colOff>
      <xdr:row>404</xdr:row>
      <xdr:rowOff>0</xdr:rowOff>
    </xdr:from>
    <xdr:to>
      <xdr:col>13</xdr:col>
      <xdr:colOff>0</xdr:colOff>
      <xdr:row>404</xdr:row>
      <xdr:rowOff>0</xdr:rowOff>
    </xdr:to>
    <xdr:sp>
      <xdr:nvSpPr>
        <xdr:cNvPr id="14"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nchor="just"/>
        <a:p>
          <a:pPr algn="just">
            <a:defRPr/>
          </a:pPr>
          <a:r>
            <a:rPr lang="en-US" cap="none" sz="1200" b="0" i="0" u="none" baseline="0"/>
            <a:t>Gross rental represents rental income from the rental of office units, accrued from the date of commencement of operations, 1 December 2005 to 31 December 2005.</a:t>
          </a:r>
        </a:p>
      </xdr:txBody>
    </xdr:sp>
    <xdr:clientData/>
  </xdr:twoCellAnchor>
  <xdr:twoCellAnchor>
    <xdr:from>
      <xdr:col>2</xdr:col>
      <xdr:colOff>0</xdr:colOff>
      <xdr:row>404</xdr:row>
      <xdr:rowOff>0</xdr:rowOff>
    </xdr:from>
    <xdr:to>
      <xdr:col>13</xdr:col>
      <xdr:colOff>0</xdr:colOff>
      <xdr:row>404</xdr:row>
      <xdr:rowOff>0</xdr:rowOff>
    </xdr:to>
    <xdr:sp>
      <xdr:nvSpPr>
        <xdr:cNvPr id="15" name="TextBox 20"/>
        <xdr:cNvSpPr txBox="1">
          <a:spLocks noChangeArrowheads="1"/>
        </xdr:cNvSpPr>
      </xdr:nvSpPr>
      <xdr:spPr>
        <a:xfrm>
          <a:off x="609600" y="80772000"/>
          <a:ext cx="5362575" cy="0"/>
        </a:xfrm>
        <a:prstGeom prst="rect">
          <a:avLst/>
        </a:prstGeom>
        <a:solidFill>
          <a:srgbClr val="FFFFFF"/>
        </a:solidFill>
        <a:ln w="9525" cmpd="sng">
          <a:noFill/>
        </a:ln>
      </xdr:spPr>
      <xdr:txBody>
        <a:bodyPr vertOverflow="clip" wrap="square"/>
        <a:p>
          <a:pPr algn="just">
            <a:defRPr/>
          </a:pPr>
          <a:r>
            <a:rPr lang="en-US" cap="none" sz="1200" b="0" i="0" u="none" baseline="0"/>
            <a:t>Revenue from rental of real estate properties are recognised on an accrual basis.</a:t>
          </a:r>
        </a:p>
      </xdr:txBody>
    </xdr:sp>
    <xdr:clientData/>
  </xdr:twoCellAnchor>
  <xdr:twoCellAnchor>
    <xdr:from>
      <xdr:col>2</xdr:col>
      <xdr:colOff>0</xdr:colOff>
      <xdr:row>404</xdr:row>
      <xdr:rowOff>0</xdr:rowOff>
    </xdr:from>
    <xdr:to>
      <xdr:col>13</xdr:col>
      <xdr:colOff>0</xdr:colOff>
      <xdr:row>404</xdr:row>
      <xdr:rowOff>0</xdr:rowOff>
    </xdr:to>
    <xdr:sp>
      <xdr:nvSpPr>
        <xdr:cNvPr id="16" name="TextBox 21"/>
        <xdr:cNvSpPr txBox="1">
          <a:spLocks noChangeArrowheads="1"/>
        </xdr:cNvSpPr>
      </xdr:nvSpPr>
      <xdr:spPr>
        <a:xfrm>
          <a:off x="609600" y="80772000"/>
          <a:ext cx="5362575" cy="0"/>
        </a:xfrm>
        <a:prstGeom prst="rect">
          <a:avLst/>
        </a:prstGeom>
        <a:solidFill>
          <a:srgbClr val="FFFFFF"/>
        </a:solidFill>
        <a:ln w="9525" cmpd="sng">
          <a:noFill/>
        </a:ln>
      </xdr:spPr>
      <xdr:txBody>
        <a:bodyPr vertOverflow="clip" wrap="square"/>
        <a:p>
          <a:pPr algn="just">
            <a:defRPr/>
          </a:pPr>
          <a:r>
            <a:rPr lang="en-US" cap="none" sz="1200" b="0" i="0" u="none" baseline="0"/>
            <a:t>Revenue is recognised when it is probable that the economic benefits associated with the transaction will flow to the enterprise and the amount of the revenue can be measured reliably.</a:t>
          </a:r>
        </a:p>
      </xdr:txBody>
    </xdr:sp>
    <xdr:clientData/>
  </xdr:twoCellAnchor>
  <xdr:twoCellAnchor>
    <xdr:from>
      <xdr:col>3</xdr:col>
      <xdr:colOff>0</xdr:colOff>
      <xdr:row>404</xdr:row>
      <xdr:rowOff>0</xdr:rowOff>
    </xdr:from>
    <xdr:to>
      <xdr:col>12</xdr:col>
      <xdr:colOff>866775</xdr:colOff>
      <xdr:row>404</xdr:row>
      <xdr:rowOff>0</xdr:rowOff>
    </xdr:to>
    <xdr:sp>
      <xdr:nvSpPr>
        <xdr:cNvPr id="17" name="Text 117"/>
        <xdr:cNvSpPr txBox="1">
          <a:spLocks noChangeArrowheads="1"/>
        </xdr:cNvSpPr>
      </xdr:nvSpPr>
      <xdr:spPr>
        <a:xfrm>
          <a:off x="885825" y="80772000"/>
          <a:ext cx="4991100" cy="0"/>
        </a:xfrm>
        <a:prstGeom prst="rect">
          <a:avLst/>
        </a:prstGeom>
        <a:solidFill>
          <a:srgbClr val="FFFFFF"/>
        </a:solidFill>
        <a:ln w="1" cmpd="sng">
          <a:noFill/>
        </a:ln>
      </xdr:spPr>
      <xdr:txBody>
        <a:bodyPr vertOverflow="clip" wrap="square"/>
        <a:p>
          <a:pPr algn="just">
            <a:defRPr/>
          </a:pPr>
          <a:r>
            <a:rPr lang="en-US" cap="none" sz="1200" b="0" i="0" u="none" baseline="0"/>
            <a:t>Trade receivables are carried at anticipated realisable values. Bad debts are written off when identified. An estimate is made for doubtful debts based on a review of all outstanding amounts as at the balance sheet date.</a:t>
          </a:r>
        </a:p>
      </xdr:txBody>
    </xdr:sp>
    <xdr:clientData/>
  </xdr:twoCellAnchor>
  <xdr:twoCellAnchor>
    <xdr:from>
      <xdr:col>3</xdr:col>
      <xdr:colOff>9525</xdr:colOff>
      <xdr:row>404</xdr:row>
      <xdr:rowOff>0</xdr:rowOff>
    </xdr:from>
    <xdr:to>
      <xdr:col>12</xdr:col>
      <xdr:colOff>876300</xdr:colOff>
      <xdr:row>404</xdr:row>
      <xdr:rowOff>0</xdr:rowOff>
    </xdr:to>
    <xdr:sp>
      <xdr:nvSpPr>
        <xdr:cNvPr id="18" name="Text 117"/>
        <xdr:cNvSpPr txBox="1">
          <a:spLocks noChangeArrowheads="1"/>
        </xdr:cNvSpPr>
      </xdr:nvSpPr>
      <xdr:spPr>
        <a:xfrm>
          <a:off x="895350" y="80772000"/>
          <a:ext cx="4991100" cy="0"/>
        </a:xfrm>
        <a:prstGeom prst="rect">
          <a:avLst/>
        </a:prstGeom>
        <a:solidFill>
          <a:srgbClr val="FFFFFF"/>
        </a:solidFill>
        <a:ln w="1" cmpd="sng">
          <a:noFill/>
        </a:ln>
      </xdr:spPr>
      <xdr:txBody>
        <a:bodyPr vertOverflow="clip" wrap="square"/>
        <a:p>
          <a:pPr algn="just">
            <a:defRPr/>
          </a:pPr>
          <a:r>
            <a:rPr lang="en-US" cap="none" sz="1200" b="0" i="0" u="none" baseline="0"/>
            <a:t>Trade payables are stated at cost which is the fair value of the consideration to be paid in the future for goods and services received.</a:t>
          </a:r>
        </a:p>
      </xdr:txBody>
    </xdr:sp>
    <xdr:clientData/>
  </xdr:twoCellAnchor>
  <xdr:twoCellAnchor>
    <xdr:from>
      <xdr:col>2</xdr:col>
      <xdr:colOff>9525</xdr:colOff>
      <xdr:row>404</xdr:row>
      <xdr:rowOff>0</xdr:rowOff>
    </xdr:from>
    <xdr:to>
      <xdr:col>13</xdr:col>
      <xdr:colOff>0</xdr:colOff>
      <xdr:row>404</xdr:row>
      <xdr:rowOff>0</xdr:rowOff>
    </xdr:to>
    <xdr:sp>
      <xdr:nvSpPr>
        <xdr:cNvPr id="19" name="TextBox 24"/>
        <xdr:cNvSpPr txBox="1">
          <a:spLocks noChangeArrowheads="1"/>
        </xdr:cNvSpPr>
      </xdr:nvSpPr>
      <xdr:spPr>
        <a:xfrm>
          <a:off x="619125" y="80772000"/>
          <a:ext cx="5353050" cy="0"/>
        </a:xfrm>
        <a:prstGeom prst="rect">
          <a:avLst/>
        </a:prstGeom>
        <a:solidFill>
          <a:srgbClr val="FFFFFF"/>
        </a:solidFill>
        <a:ln w="9525" cmpd="sng">
          <a:noFill/>
        </a:ln>
      </xdr:spPr>
      <xdr:txBody>
        <a:bodyPr vertOverflow="clip" wrap="square"/>
        <a:p>
          <a:pPr algn="l">
            <a:defRPr/>
          </a:pPr>
          <a:r>
            <a:rPr lang="en-US" cap="none" sz="1200" b="0" i="0" u="none" baseline="0"/>
            <a:t>Affiliated companies are companies in which certain directors in UOA Holdings Sdn. Bhd. have control.</a:t>
          </a:r>
        </a:p>
      </xdr:txBody>
    </xdr:sp>
    <xdr:clientData/>
  </xdr:twoCellAnchor>
  <xdr:twoCellAnchor>
    <xdr:from>
      <xdr:col>1</xdr:col>
      <xdr:colOff>9525</xdr:colOff>
      <xdr:row>404</xdr:row>
      <xdr:rowOff>0</xdr:rowOff>
    </xdr:from>
    <xdr:to>
      <xdr:col>13</xdr:col>
      <xdr:colOff>0</xdr:colOff>
      <xdr:row>404</xdr:row>
      <xdr:rowOff>0</xdr:rowOff>
    </xdr:to>
    <xdr:sp>
      <xdr:nvSpPr>
        <xdr:cNvPr id="20" name="TextBox 25"/>
        <xdr:cNvSpPr txBox="1">
          <a:spLocks noChangeArrowheads="1"/>
        </xdr:cNvSpPr>
      </xdr:nvSpPr>
      <xdr:spPr>
        <a:xfrm>
          <a:off x="285750" y="80772000"/>
          <a:ext cx="5686425" cy="0"/>
        </a:xfrm>
        <a:prstGeom prst="rect">
          <a:avLst/>
        </a:prstGeom>
        <a:solidFill>
          <a:srgbClr val="FFFFFF"/>
        </a:solidFill>
        <a:ln w="9525" cmpd="sng">
          <a:noFill/>
        </a:ln>
      </xdr:spPr>
      <xdr:txBody>
        <a:bodyPr vertOverflow="clip" wrap="square"/>
        <a:p>
          <a:pPr algn="just">
            <a:defRPr/>
          </a:pPr>
          <a:r>
            <a:rPr lang="en-US" cap="none" sz="1200" b="0" i="0" u="none" baseline="0"/>
            <a:t>Domestic income tax is calculated at the Malaysian statutory tax rate of 28% (2003: 28%) of the estimated assessable profit for the year. There was no tax charge for year 2003 as the Company was in a tax loss position.</a:t>
          </a:r>
        </a:p>
      </xdr:txBody>
    </xdr:sp>
    <xdr:clientData/>
  </xdr:twoCellAnchor>
  <xdr:twoCellAnchor>
    <xdr:from>
      <xdr:col>1</xdr:col>
      <xdr:colOff>0</xdr:colOff>
      <xdr:row>404</xdr:row>
      <xdr:rowOff>0</xdr:rowOff>
    </xdr:from>
    <xdr:to>
      <xdr:col>13</xdr:col>
      <xdr:colOff>9525</xdr:colOff>
      <xdr:row>404</xdr:row>
      <xdr:rowOff>0</xdr:rowOff>
    </xdr:to>
    <xdr:sp>
      <xdr:nvSpPr>
        <xdr:cNvPr id="21" name="TextBox 26"/>
        <xdr:cNvSpPr txBox="1">
          <a:spLocks noChangeArrowheads="1"/>
        </xdr:cNvSpPr>
      </xdr:nvSpPr>
      <xdr:spPr>
        <a:xfrm>
          <a:off x="276225" y="80772000"/>
          <a:ext cx="5705475" cy="0"/>
        </a:xfrm>
        <a:prstGeom prst="rect">
          <a:avLst/>
        </a:prstGeom>
        <a:solidFill>
          <a:srgbClr val="FFFFFF"/>
        </a:solidFill>
        <a:ln w="9525" cmpd="sng">
          <a:noFill/>
        </a:ln>
      </xdr:spPr>
      <xdr:txBody>
        <a:bodyPr vertOverflow="clip" wrap="square"/>
        <a:p>
          <a:pPr algn="just">
            <a:defRPr/>
          </a:pPr>
          <a:r>
            <a:rPr lang="en-US" cap="none" sz="1200" b="0" i="0" u="none" baseline="0"/>
            <a:t>The Company's normal trade credit term is 14 working days. Other credit terms are assessed and approved on a case-by-case basis.</a:t>
          </a:r>
        </a:p>
      </xdr:txBody>
    </xdr:sp>
    <xdr:clientData/>
  </xdr:twoCellAnchor>
  <xdr:twoCellAnchor>
    <xdr:from>
      <xdr:col>1</xdr:col>
      <xdr:colOff>0</xdr:colOff>
      <xdr:row>404</xdr:row>
      <xdr:rowOff>0</xdr:rowOff>
    </xdr:from>
    <xdr:to>
      <xdr:col>13</xdr:col>
      <xdr:colOff>0</xdr:colOff>
      <xdr:row>404</xdr:row>
      <xdr:rowOff>0</xdr:rowOff>
    </xdr:to>
    <xdr:sp>
      <xdr:nvSpPr>
        <xdr:cNvPr id="22" name="TextBox 27"/>
        <xdr:cNvSpPr txBox="1">
          <a:spLocks noChangeArrowheads="1"/>
        </xdr:cNvSpPr>
      </xdr:nvSpPr>
      <xdr:spPr>
        <a:xfrm>
          <a:off x="276225" y="80772000"/>
          <a:ext cx="5695950" cy="0"/>
        </a:xfrm>
        <a:prstGeom prst="rect">
          <a:avLst/>
        </a:prstGeom>
        <a:solidFill>
          <a:srgbClr val="FFFFFF"/>
        </a:solidFill>
        <a:ln w="9525" cmpd="sng">
          <a:noFill/>
        </a:ln>
      </xdr:spPr>
      <xdr:txBody>
        <a:bodyPr vertOverflow="clip" wrap="square"/>
        <a:p>
          <a:pPr algn="just">
            <a:defRPr/>
          </a:pPr>
          <a:r>
            <a:rPr lang="en-US" cap="none" sz="1200" b="0" i="0" u="none" baseline="0"/>
            <a:t>The Company has no significant concentration of credit risk that may arise from exposure to a single debtor or to groups of debtors.</a:t>
          </a:r>
        </a:p>
      </xdr:txBody>
    </xdr:sp>
    <xdr:clientData/>
  </xdr:twoCellAnchor>
  <xdr:twoCellAnchor>
    <xdr:from>
      <xdr:col>1</xdr:col>
      <xdr:colOff>0</xdr:colOff>
      <xdr:row>404</xdr:row>
      <xdr:rowOff>0</xdr:rowOff>
    </xdr:from>
    <xdr:to>
      <xdr:col>12</xdr:col>
      <xdr:colOff>857250</xdr:colOff>
      <xdr:row>404</xdr:row>
      <xdr:rowOff>0</xdr:rowOff>
    </xdr:to>
    <xdr:sp>
      <xdr:nvSpPr>
        <xdr:cNvPr id="23" name="TextBox 28"/>
        <xdr:cNvSpPr txBox="1">
          <a:spLocks noChangeArrowheads="1"/>
        </xdr:cNvSpPr>
      </xdr:nvSpPr>
      <xdr:spPr>
        <a:xfrm>
          <a:off x="276225" y="80772000"/>
          <a:ext cx="5591175" cy="0"/>
        </a:xfrm>
        <a:prstGeom prst="rect">
          <a:avLst/>
        </a:prstGeom>
        <a:solidFill>
          <a:srgbClr val="FFFFFF"/>
        </a:solidFill>
        <a:ln w="9525" cmpd="sng">
          <a:noFill/>
        </a:ln>
      </xdr:spPr>
      <xdr:txBody>
        <a:bodyPr vertOverflow="clip" wrap="square"/>
        <a:p>
          <a:pPr algn="just">
            <a:defRPr/>
          </a:pPr>
          <a:r>
            <a:rPr lang="en-US" cap="none" sz="1200" b="0" i="0" u="none" baseline="0"/>
            <a:t>The amount due from an affiliated company is unsecured, interest free and has no fixed term of repayment.</a:t>
          </a:r>
        </a:p>
      </xdr:txBody>
    </xdr:sp>
    <xdr:clientData/>
  </xdr:twoCellAnchor>
  <xdr:twoCellAnchor>
    <xdr:from>
      <xdr:col>1</xdr:col>
      <xdr:colOff>9525</xdr:colOff>
      <xdr:row>404</xdr:row>
      <xdr:rowOff>0</xdr:rowOff>
    </xdr:from>
    <xdr:to>
      <xdr:col>13</xdr:col>
      <xdr:colOff>0</xdr:colOff>
      <xdr:row>404</xdr:row>
      <xdr:rowOff>0</xdr:rowOff>
    </xdr:to>
    <xdr:sp>
      <xdr:nvSpPr>
        <xdr:cNvPr id="24" name="TextBox 29"/>
        <xdr:cNvSpPr txBox="1">
          <a:spLocks noChangeArrowheads="1"/>
        </xdr:cNvSpPr>
      </xdr:nvSpPr>
      <xdr:spPr>
        <a:xfrm>
          <a:off x="285750" y="80772000"/>
          <a:ext cx="5686425" cy="0"/>
        </a:xfrm>
        <a:prstGeom prst="rect">
          <a:avLst/>
        </a:prstGeom>
        <a:solidFill>
          <a:srgbClr val="FFFFFF"/>
        </a:solidFill>
        <a:ln w="9525" cmpd="sng">
          <a:noFill/>
        </a:ln>
      </xdr:spPr>
      <xdr:txBody>
        <a:bodyPr vertOverflow="clip" wrap="square"/>
        <a:p>
          <a:pPr algn="l">
            <a:defRPr/>
          </a:pPr>
          <a:r>
            <a:rPr lang="en-US" cap="none" sz="1200" b="0" i="1" u="sng" baseline="0">
              <a:latin typeface="Times New Roman"/>
              <a:ea typeface="Times New Roman"/>
              <a:cs typeface="Times New Roman"/>
            </a:rPr>
            <a:t>Note (a)
</a:t>
          </a:r>
          <a:r>
            <a:rPr lang="en-US" cap="none" sz="1200" b="0" i="0" u="none" baseline="0">
              <a:latin typeface="Times New Roman"/>
              <a:ea typeface="Times New Roman"/>
              <a:cs typeface="Times New Roman"/>
            </a:rPr>
            <a:t>
These transactions that are carried out with a director-controlled company are for the maintenance of strata-titled properties.</a:t>
          </a:r>
        </a:p>
      </xdr:txBody>
    </xdr:sp>
    <xdr:clientData/>
  </xdr:twoCellAnchor>
  <xdr:twoCellAnchor>
    <xdr:from>
      <xdr:col>2</xdr:col>
      <xdr:colOff>9525</xdr:colOff>
      <xdr:row>404</xdr:row>
      <xdr:rowOff>0</xdr:rowOff>
    </xdr:from>
    <xdr:to>
      <xdr:col>14</xdr:col>
      <xdr:colOff>0</xdr:colOff>
      <xdr:row>404</xdr:row>
      <xdr:rowOff>0</xdr:rowOff>
    </xdr:to>
    <xdr:sp>
      <xdr:nvSpPr>
        <xdr:cNvPr id="25" name="Text 119"/>
        <xdr:cNvSpPr txBox="1">
          <a:spLocks noChangeArrowheads="1"/>
        </xdr:cNvSpPr>
      </xdr:nvSpPr>
      <xdr:spPr>
        <a:xfrm>
          <a:off x="619125" y="80772000"/>
          <a:ext cx="5372100" cy="0"/>
        </a:xfrm>
        <a:prstGeom prst="rect">
          <a:avLst/>
        </a:prstGeom>
        <a:solidFill>
          <a:srgbClr val="FFFFFF"/>
        </a:solidFill>
        <a:ln w="1" cmpd="sng">
          <a:noFill/>
        </a:ln>
      </xdr:spPr>
      <xdr:txBody>
        <a:bodyPr vertOverflow="clip" wrap="square"/>
        <a:p>
          <a:pPr algn="just">
            <a:defRPr/>
          </a:pPr>
          <a:r>
            <a:rPr lang="en-US" cap="none" sz="1200" b="0" i="0" u="none" baseline="0"/>
            <a:t>The Company's financial risk management policy seeks to ensure that adequate financial resources are available for the development of the Company's business whilst managing its liquidity and credit risks. The Company operates within clearly defined guidelines that are approved by the Board and the Company's policy is not to engage in speculative transactions.</a:t>
          </a:r>
        </a:p>
      </xdr:txBody>
    </xdr:sp>
    <xdr:clientData/>
  </xdr:twoCellAnchor>
  <xdr:twoCellAnchor>
    <xdr:from>
      <xdr:col>2</xdr:col>
      <xdr:colOff>0</xdr:colOff>
      <xdr:row>404</xdr:row>
      <xdr:rowOff>0</xdr:rowOff>
    </xdr:from>
    <xdr:to>
      <xdr:col>14</xdr:col>
      <xdr:colOff>0</xdr:colOff>
      <xdr:row>404</xdr:row>
      <xdr:rowOff>0</xdr:rowOff>
    </xdr:to>
    <xdr:sp>
      <xdr:nvSpPr>
        <xdr:cNvPr id="26"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Management has a credit control policy in place. The credit risk and amount outstanding is monitored on an ongoing basis. With this credit control policies and collection procedures in place, the credit risk is mitigated substantially. The Company does not require collateral from customers.
At balance sheet date, there were no significant concentrations of credit risk. Maximum exposure to credit risk is represented by the carrying amount of each financial assets in the balance sheet.</a:t>
          </a:r>
        </a:p>
      </xdr:txBody>
    </xdr:sp>
    <xdr:clientData/>
  </xdr:twoCellAnchor>
  <xdr:twoCellAnchor>
    <xdr:from>
      <xdr:col>2</xdr:col>
      <xdr:colOff>0</xdr:colOff>
      <xdr:row>404</xdr:row>
      <xdr:rowOff>0</xdr:rowOff>
    </xdr:from>
    <xdr:to>
      <xdr:col>14</xdr:col>
      <xdr:colOff>0</xdr:colOff>
      <xdr:row>404</xdr:row>
      <xdr:rowOff>0</xdr:rowOff>
    </xdr:to>
    <xdr:sp>
      <xdr:nvSpPr>
        <xdr:cNvPr id="27"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The Company ensures that there are adequate funds to meet all its obligations in a timely and cost-effective manner.</a:t>
          </a:r>
        </a:p>
      </xdr:txBody>
    </xdr:sp>
    <xdr:clientData/>
  </xdr:twoCellAnchor>
  <xdr:twoCellAnchor>
    <xdr:from>
      <xdr:col>2</xdr:col>
      <xdr:colOff>0</xdr:colOff>
      <xdr:row>404</xdr:row>
      <xdr:rowOff>0</xdr:rowOff>
    </xdr:from>
    <xdr:to>
      <xdr:col>14</xdr:col>
      <xdr:colOff>0</xdr:colOff>
      <xdr:row>404</xdr:row>
      <xdr:rowOff>0</xdr:rowOff>
    </xdr:to>
    <xdr:sp>
      <xdr:nvSpPr>
        <xdr:cNvPr id="28"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The aggregate net fair value of financial assets and financial liabilities which are not carried at fair value on the balance sheet of the Company as at the end of the financial year are represented as follows:</a:t>
          </a:r>
        </a:p>
      </xdr:txBody>
    </xdr:sp>
    <xdr:clientData/>
  </xdr:twoCellAnchor>
  <xdr:twoCellAnchor>
    <xdr:from>
      <xdr:col>2</xdr:col>
      <xdr:colOff>0</xdr:colOff>
      <xdr:row>404</xdr:row>
      <xdr:rowOff>0</xdr:rowOff>
    </xdr:from>
    <xdr:to>
      <xdr:col>14</xdr:col>
      <xdr:colOff>0</xdr:colOff>
      <xdr:row>404</xdr:row>
      <xdr:rowOff>0</xdr:rowOff>
    </xdr:to>
    <xdr:sp>
      <xdr:nvSpPr>
        <xdr:cNvPr id="29"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The Group has no exposure to movements in market interest rates other than interest charged by borrowings and bank overdraft.
The information on effective interest rates on bank overdraft is disclosed in Note 12.</a:t>
          </a:r>
        </a:p>
      </xdr:txBody>
    </xdr:sp>
    <xdr:clientData/>
  </xdr:twoCellAnchor>
  <xdr:twoCellAnchor>
    <xdr:from>
      <xdr:col>2</xdr:col>
      <xdr:colOff>0</xdr:colOff>
      <xdr:row>404</xdr:row>
      <xdr:rowOff>0</xdr:rowOff>
    </xdr:from>
    <xdr:to>
      <xdr:col>14</xdr:col>
      <xdr:colOff>0</xdr:colOff>
      <xdr:row>404</xdr:row>
      <xdr:rowOff>0</xdr:rowOff>
    </xdr:to>
    <xdr:sp>
      <xdr:nvSpPr>
        <xdr:cNvPr id="30"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It is not practical to estimate the fair values of amounts due to/from ultimate holding company, holding company, fellow subsidiary and affiliated companies due principally to a lack of fixed repayment term entered by the parties involved and without incurring excessive costs.</a:t>
          </a:r>
        </a:p>
      </xdr:txBody>
    </xdr:sp>
    <xdr:clientData/>
  </xdr:twoCellAnchor>
  <xdr:twoCellAnchor>
    <xdr:from>
      <xdr:col>2</xdr:col>
      <xdr:colOff>0</xdr:colOff>
      <xdr:row>404</xdr:row>
      <xdr:rowOff>0</xdr:rowOff>
    </xdr:from>
    <xdr:to>
      <xdr:col>14</xdr:col>
      <xdr:colOff>0</xdr:colOff>
      <xdr:row>404</xdr:row>
      <xdr:rowOff>0</xdr:rowOff>
    </xdr:to>
    <xdr:sp>
      <xdr:nvSpPr>
        <xdr:cNvPr id="31" name="Text 119"/>
        <xdr:cNvSpPr txBox="1">
          <a:spLocks noChangeArrowheads="1"/>
        </xdr:cNvSpPr>
      </xdr:nvSpPr>
      <xdr:spPr>
        <a:xfrm>
          <a:off x="609600" y="80772000"/>
          <a:ext cx="5381625" cy="0"/>
        </a:xfrm>
        <a:prstGeom prst="rect">
          <a:avLst/>
        </a:prstGeom>
        <a:solidFill>
          <a:srgbClr val="FFFFFF"/>
        </a:solidFill>
        <a:ln w="1" cmpd="sng">
          <a:noFill/>
        </a:ln>
      </xdr:spPr>
      <xdr:txBody>
        <a:bodyPr vertOverflow="clip" wrap="square"/>
        <a:p>
          <a:pPr algn="just">
            <a:defRPr/>
          </a:pPr>
          <a:r>
            <a:rPr lang="en-US" cap="none" sz="1200" b="0" i="0" u="none" baseline="0"/>
            <a:t>The assumptions used to estimate the fair values of the cash and cash equivalents, trade and other receivables/payables is the carrying amounts approximate fair values due to the relatively short term maturity of these financial instruments.</a:t>
          </a:r>
        </a:p>
      </xdr:txBody>
    </xdr:sp>
    <xdr:clientData/>
  </xdr:twoCellAnchor>
  <xdr:twoCellAnchor>
    <xdr:from>
      <xdr:col>2</xdr:col>
      <xdr:colOff>0</xdr:colOff>
      <xdr:row>173</xdr:row>
      <xdr:rowOff>0</xdr:rowOff>
    </xdr:from>
    <xdr:to>
      <xdr:col>12</xdr:col>
      <xdr:colOff>914400</xdr:colOff>
      <xdr:row>173</xdr:row>
      <xdr:rowOff>0</xdr:rowOff>
    </xdr:to>
    <xdr:sp>
      <xdr:nvSpPr>
        <xdr:cNvPr id="32" name="TextBox 37"/>
        <xdr:cNvSpPr txBox="1">
          <a:spLocks noChangeArrowheads="1"/>
        </xdr:cNvSpPr>
      </xdr:nvSpPr>
      <xdr:spPr>
        <a:xfrm>
          <a:off x="609600" y="34566225"/>
          <a:ext cx="53149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have been prepared on the going concern basis as the holding company has agreed not to demand repayment on the amount outstanding for the next twelve months.</a:t>
          </a:r>
        </a:p>
      </xdr:txBody>
    </xdr:sp>
    <xdr:clientData/>
  </xdr:twoCellAnchor>
  <xdr:twoCellAnchor>
    <xdr:from>
      <xdr:col>3</xdr:col>
      <xdr:colOff>0</xdr:colOff>
      <xdr:row>404</xdr:row>
      <xdr:rowOff>0</xdr:rowOff>
    </xdr:from>
    <xdr:to>
      <xdr:col>12</xdr:col>
      <xdr:colOff>876300</xdr:colOff>
      <xdr:row>404</xdr:row>
      <xdr:rowOff>0</xdr:rowOff>
    </xdr:to>
    <xdr:sp>
      <xdr:nvSpPr>
        <xdr:cNvPr id="33" name="TextBox 38"/>
        <xdr:cNvSpPr txBox="1">
          <a:spLocks noChangeArrowheads="1"/>
        </xdr:cNvSpPr>
      </xdr:nvSpPr>
      <xdr:spPr>
        <a:xfrm>
          <a:off x="885825" y="80772000"/>
          <a:ext cx="5000625" cy="0"/>
        </a:xfrm>
        <a:prstGeom prst="rect">
          <a:avLst/>
        </a:prstGeom>
        <a:solidFill>
          <a:srgbClr val="FFFFFF"/>
        </a:solidFill>
        <a:ln w="9525" cmpd="sng">
          <a:noFill/>
        </a:ln>
      </xdr:spPr>
      <xdr:txBody>
        <a:bodyPr vertOverflow="clip" wrap="square"/>
        <a:p>
          <a:pPr algn="l">
            <a:defRPr/>
          </a:pPr>
          <a:r>
            <a:rPr lang="en-US" cap="none" sz="1200" b="0" i="0" u="none" baseline="0"/>
            <a:t>Payables are stated at cost which is the fair value of the consideration to be paid in the future for goods and services received.</a:t>
          </a:r>
        </a:p>
      </xdr:txBody>
    </xdr:sp>
    <xdr:clientData/>
  </xdr:twoCellAnchor>
  <xdr:twoCellAnchor>
    <xdr:from>
      <xdr:col>0</xdr:col>
      <xdr:colOff>266700</xdr:colOff>
      <xdr:row>404</xdr:row>
      <xdr:rowOff>0</xdr:rowOff>
    </xdr:from>
    <xdr:to>
      <xdr:col>12</xdr:col>
      <xdr:colOff>866775</xdr:colOff>
      <xdr:row>404</xdr:row>
      <xdr:rowOff>0</xdr:rowOff>
    </xdr:to>
    <xdr:sp>
      <xdr:nvSpPr>
        <xdr:cNvPr id="34" name="TextBox 39"/>
        <xdr:cNvSpPr txBox="1">
          <a:spLocks noChangeArrowheads="1"/>
        </xdr:cNvSpPr>
      </xdr:nvSpPr>
      <xdr:spPr>
        <a:xfrm>
          <a:off x="266700" y="80772000"/>
          <a:ext cx="5610225" cy="0"/>
        </a:xfrm>
        <a:prstGeom prst="rect">
          <a:avLst/>
        </a:prstGeom>
        <a:solidFill>
          <a:srgbClr val="FFFFFF"/>
        </a:solidFill>
        <a:ln w="9525" cmpd="sng">
          <a:noFill/>
        </a:ln>
      </xdr:spPr>
      <xdr:txBody>
        <a:bodyPr vertOverflow="clip" wrap="square" anchor="just"/>
        <a:p>
          <a:pPr algn="just">
            <a:defRPr/>
          </a:pPr>
          <a:r>
            <a:rPr lang="en-US" cap="none" sz="1200" b="0" i="0" u="none" baseline="0"/>
            <a:t>As at 31 December 2004, the Company has sufficient tax credit under Section 108 of the Income Tax 1967 to frank the payment of dividends amounting to RM1,366,071 (2003: Nil) out of its retained profit. If the balance of the retained profit of RM1,973,853 (2003: Nil) were to be distributed as dividends prior to there being sufficient tax credit, the Company would have a Section 108 shortfall of approximately RM552,679 (2003: Nil).</a:t>
          </a:r>
        </a:p>
      </xdr:txBody>
    </xdr:sp>
    <xdr:clientData/>
  </xdr:twoCellAnchor>
  <xdr:twoCellAnchor>
    <xdr:from>
      <xdr:col>1</xdr:col>
      <xdr:colOff>0</xdr:colOff>
      <xdr:row>404</xdr:row>
      <xdr:rowOff>0</xdr:rowOff>
    </xdr:from>
    <xdr:to>
      <xdr:col>13</xdr:col>
      <xdr:colOff>0</xdr:colOff>
      <xdr:row>404</xdr:row>
      <xdr:rowOff>0</xdr:rowOff>
    </xdr:to>
    <xdr:sp>
      <xdr:nvSpPr>
        <xdr:cNvPr id="35" name="TextBox 40"/>
        <xdr:cNvSpPr txBox="1">
          <a:spLocks noChangeArrowheads="1"/>
        </xdr:cNvSpPr>
      </xdr:nvSpPr>
      <xdr:spPr>
        <a:xfrm>
          <a:off x="276225" y="80772000"/>
          <a:ext cx="5695950" cy="0"/>
        </a:xfrm>
        <a:prstGeom prst="rect">
          <a:avLst/>
        </a:prstGeom>
        <a:solidFill>
          <a:srgbClr val="FFFFFF"/>
        </a:solidFill>
        <a:ln w="9525" cmpd="sng">
          <a:noFill/>
        </a:ln>
      </xdr:spPr>
      <xdr:txBody>
        <a:bodyPr vertOverflow="clip" wrap="square"/>
        <a:p>
          <a:pPr algn="just">
            <a:defRPr/>
          </a:pPr>
          <a:r>
            <a:rPr lang="en-US" cap="none" sz="1200" b="0" i="0" u="none" baseline="0"/>
            <a:t>The freehold building was purchased from holding company, Gerak Perdana Sdn. Bhd. at revalued amount in Year 2003 and has been pledged to a financial institution for bank borrowings granted to the holding company.</a:t>
          </a:r>
        </a:p>
      </xdr:txBody>
    </xdr:sp>
    <xdr:clientData/>
  </xdr:twoCellAnchor>
  <xdr:twoCellAnchor>
    <xdr:from>
      <xdr:col>1</xdr:col>
      <xdr:colOff>0</xdr:colOff>
      <xdr:row>404</xdr:row>
      <xdr:rowOff>0</xdr:rowOff>
    </xdr:from>
    <xdr:to>
      <xdr:col>13</xdr:col>
      <xdr:colOff>0</xdr:colOff>
      <xdr:row>404</xdr:row>
      <xdr:rowOff>0</xdr:rowOff>
    </xdr:to>
    <xdr:sp>
      <xdr:nvSpPr>
        <xdr:cNvPr id="36" name="TextBox 42"/>
        <xdr:cNvSpPr txBox="1">
          <a:spLocks noChangeArrowheads="1"/>
        </xdr:cNvSpPr>
      </xdr:nvSpPr>
      <xdr:spPr>
        <a:xfrm>
          <a:off x="276225" y="80772000"/>
          <a:ext cx="5695950" cy="0"/>
        </a:xfrm>
        <a:prstGeom prst="rect">
          <a:avLst/>
        </a:prstGeom>
        <a:solidFill>
          <a:srgbClr val="FFFFFF"/>
        </a:solidFill>
        <a:ln w="9525" cmpd="sng">
          <a:noFill/>
        </a:ln>
      </xdr:spPr>
      <xdr:txBody>
        <a:bodyPr vertOverflow="clip" wrap="square"/>
        <a:p>
          <a:pPr algn="just">
            <a:defRPr/>
          </a:pPr>
          <a:r>
            <a:rPr lang="en-US" cap="none" sz="1200" b="0" i="0" u="none" baseline="0"/>
            <a:t>The units of freehold condominium was revalued on 10 March 2004 based on market comparison method of valuation done by independent valuer.</a:t>
          </a:r>
        </a:p>
      </xdr:txBody>
    </xdr:sp>
    <xdr:clientData/>
  </xdr:twoCellAnchor>
  <xdr:twoCellAnchor>
    <xdr:from>
      <xdr:col>1</xdr:col>
      <xdr:colOff>0</xdr:colOff>
      <xdr:row>173</xdr:row>
      <xdr:rowOff>0</xdr:rowOff>
    </xdr:from>
    <xdr:to>
      <xdr:col>13</xdr:col>
      <xdr:colOff>0</xdr:colOff>
      <xdr:row>173</xdr:row>
      <xdr:rowOff>0</xdr:rowOff>
    </xdr:to>
    <xdr:sp>
      <xdr:nvSpPr>
        <xdr:cNvPr id="37" name="Text 60"/>
        <xdr:cNvSpPr txBox="1">
          <a:spLocks noChangeArrowheads="1"/>
        </xdr:cNvSpPr>
      </xdr:nvSpPr>
      <xdr:spPr>
        <a:xfrm>
          <a:off x="276225" y="34566225"/>
          <a:ext cx="5695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UOA REIT will continue its operations until such time as determined by the Trustee and the Manager as provided under the Clause 26 of the Deed.</a:t>
          </a:r>
        </a:p>
      </xdr:txBody>
    </xdr:sp>
    <xdr:clientData/>
  </xdr:twoCellAnchor>
  <xdr:twoCellAnchor>
    <xdr:from>
      <xdr:col>1</xdr:col>
      <xdr:colOff>0</xdr:colOff>
      <xdr:row>173</xdr:row>
      <xdr:rowOff>0</xdr:rowOff>
    </xdr:from>
    <xdr:to>
      <xdr:col>12</xdr:col>
      <xdr:colOff>962025</xdr:colOff>
      <xdr:row>173</xdr:row>
      <xdr:rowOff>0</xdr:rowOff>
    </xdr:to>
    <xdr:sp>
      <xdr:nvSpPr>
        <xdr:cNvPr id="38" name="Text 60"/>
        <xdr:cNvSpPr txBox="1">
          <a:spLocks noChangeArrowheads="1"/>
        </xdr:cNvSpPr>
      </xdr:nvSpPr>
      <xdr:spPr>
        <a:xfrm>
          <a:off x="276225" y="34566225"/>
          <a:ext cx="56959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UOA REIT operates within clearly defined guidelines as set out in the Securities Commission's Guidelines for Property Trust Funds ("The Guidelines").  These Guidelines seeks to provide a regulatory framework that would protect the interests of the investing public.  The Trust's risk management policies, which ensure compliance with the spirit of the Guidelines, are set out below.  It is not the Trust's policy to engage in speculative transactions.</a:t>
          </a:r>
        </a:p>
      </xdr:txBody>
    </xdr:sp>
    <xdr:clientData/>
  </xdr:twoCellAnchor>
  <xdr:twoCellAnchor>
    <xdr:from>
      <xdr:col>2</xdr:col>
      <xdr:colOff>0</xdr:colOff>
      <xdr:row>173</xdr:row>
      <xdr:rowOff>0</xdr:rowOff>
    </xdr:from>
    <xdr:to>
      <xdr:col>13</xdr:col>
      <xdr:colOff>0</xdr:colOff>
      <xdr:row>173</xdr:row>
      <xdr:rowOff>0</xdr:rowOff>
    </xdr:to>
    <xdr:sp>
      <xdr:nvSpPr>
        <xdr:cNvPr id="39" name="Text 60"/>
        <xdr:cNvSpPr txBox="1">
          <a:spLocks noChangeArrowheads="1"/>
        </xdr:cNvSpPr>
      </xdr:nvSpPr>
      <xdr:spPr>
        <a:xfrm>
          <a:off x="609600" y="34566225"/>
          <a:ext cx="5362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Trust has no exposure to movements in market interest rates other than interest charged by the revolving credit facility.  The information on maturity and effective interest rates on the revolving credit are disclosed in Note 19 to the financial statements.</a:t>
          </a:r>
        </a:p>
      </xdr:txBody>
    </xdr:sp>
    <xdr:clientData/>
  </xdr:twoCellAnchor>
  <xdr:twoCellAnchor>
    <xdr:from>
      <xdr:col>2</xdr:col>
      <xdr:colOff>0</xdr:colOff>
      <xdr:row>173</xdr:row>
      <xdr:rowOff>0</xdr:rowOff>
    </xdr:from>
    <xdr:to>
      <xdr:col>13</xdr:col>
      <xdr:colOff>0</xdr:colOff>
      <xdr:row>173</xdr:row>
      <xdr:rowOff>0</xdr:rowOff>
    </xdr:to>
    <xdr:sp>
      <xdr:nvSpPr>
        <xdr:cNvPr id="40" name="Text 60"/>
        <xdr:cNvSpPr txBox="1">
          <a:spLocks noChangeArrowheads="1"/>
        </xdr:cNvSpPr>
      </xdr:nvSpPr>
      <xdr:spPr>
        <a:xfrm>
          <a:off x="609600" y="34566225"/>
          <a:ext cx="5362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Trust investment in real estate properties are all located in Kuala Lumpur and this has help to mitigate its exposure to market risk ie changes in the local property market conditions and changing demand for rental of office space.  The Trust does not participate in any speculative activities.</a:t>
          </a:r>
        </a:p>
      </xdr:txBody>
    </xdr:sp>
    <xdr:clientData/>
  </xdr:twoCellAnchor>
  <xdr:twoCellAnchor>
    <xdr:from>
      <xdr:col>2</xdr:col>
      <xdr:colOff>0</xdr:colOff>
      <xdr:row>173</xdr:row>
      <xdr:rowOff>0</xdr:rowOff>
    </xdr:from>
    <xdr:to>
      <xdr:col>13</xdr:col>
      <xdr:colOff>0</xdr:colOff>
      <xdr:row>173</xdr:row>
      <xdr:rowOff>0</xdr:rowOff>
    </xdr:to>
    <xdr:sp>
      <xdr:nvSpPr>
        <xdr:cNvPr id="41" name="Text 60"/>
        <xdr:cNvSpPr txBox="1">
          <a:spLocks noChangeArrowheads="1"/>
        </xdr:cNvSpPr>
      </xdr:nvSpPr>
      <xdr:spPr>
        <a:xfrm>
          <a:off x="609600" y="34566225"/>
          <a:ext cx="5362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Trust is not exposed to significant credit risks as it is not permitted to extend loans or any other forms of credit facilities.  The risk of non-collectibility of monthly rental is also mitigated with rental deposits collected from the tenants.</a:t>
          </a:r>
        </a:p>
      </xdr:txBody>
    </xdr:sp>
    <xdr:clientData/>
  </xdr:twoCellAnchor>
  <xdr:twoCellAnchor>
    <xdr:from>
      <xdr:col>2</xdr:col>
      <xdr:colOff>0</xdr:colOff>
      <xdr:row>173</xdr:row>
      <xdr:rowOff>0</xdr:rowOff>
    </xdr:from>
    <xdr:to>
      <xdr:col>13</xdr:col>
      <xdr:colOff>0</xdr:colOff>
      <xdr:row>173</xdr:row>
      <xdr:rowOff>0</xdr:rowOff>
    </xdr:to>
    <xdr:sp>
      <xdr:nvSpPr>
        <xdr:cNvPr id="42" name="Text 119"/>
        <xdr:cNvSpPr txBox="1">
          <a:spLocks noChangeArrowheads="1"/>
        </xdr:cNvSpPr>
      </xdr:nvSpPr>
      <xdr:spPr>
        <a:xfrm>
          <a:off x="609600" y="34566225"/>
          <a:ext cx="5362575" cy="0"/>
        </a:xfrm>
        <a:prstGeom prst="rect">
          <a:avLst/>
        </a:prstGeom>
        <a:solidFill>
          <a:srgbClr val="FFFFFF"/>
        </a:solidFill>
        <a:ln w="1" cmpd="sng">
          <a:noFill/>
        </a:ln>
      </xdr:spPr>
      <xdr:txBody>
        <a:bodyPr vertOverflow="clip" wrap="square"/>
        <a:p>
          <a:pPr algn="just">
            <a:defRPr/>
          </a:pPr>
          <a:r>
            <a:rPr lang="en-US" cap="none" sz="1200" b="0" i="0" u="none" baseline="0"/>
            <a:t>The Trust ensures that there are adequate funds to meet all its obligations in a timely and cost-effective manner.</a:t>
          </a:r>
        </a:p>
      </xdr:txBody>
    </xdr:sp>
    <xdr:clientData/>
  </xdr:twoCellAnchor>
  <xdr:twoCellAnchor>
    <xdr:from>
      <xdr:col>3</xdr:col>
      <xdr:colOff>0</xdr:colOff>
      <xdr:row>404</xdr:row>
      <xdr:rowOff>0</xdr:rowOff>
    </xdr:from>
    <xdr:to>
      <xdr:col>13</xdr:col>
      <xdr:colOff>0</xdr:colOff>
      <xdr:row>404</xdr:row>
      <xdr:rowOff>0</xdr:rowOff>
    </xdr:to>
    <xdr:sp>
      <xdr:nvSpPr>
        <xdr:cNvPr id="43" name="Text 111"/>
        <xdr:cNvSpPr txBox="1">
          <a:spLocks noChangeArrowheads="1"/>
        </xdr:cNvSpPr>
      </xdr:nvSpPr>
      <xdr:spPr>
        <a:xfrm>
          <a:off x="885825" y="80772000"/>
          <a:ext cx="5086350" cy="0"/>
        </a:xfrm>
        <a:prstGeom prst="rect">
          <a:avLst/>
        </a:prstGeom>
        <a:solidFill>
          <a:srgbClr val="FFFFFF"/>
        </a:solidFill>
        <a:ln w="1" cmpd="sng">
          <a:noFill/>
        </a:ln>
      </xdr:spPr>
      <xdr:txBody>
        <a:bodyPr vertOverflow="clip" wrap="square"/>
        <a:p>
          <a:pPr algn="just">
            <a:defRPr/>
          </a:pPr>
          <a:r>
            <a:rPr lang="en-US" cap="none" sz="1200" b="0" i="0" u="none" baseline="0"/>
            <a:t>Interest-bearing bank loans and overdrafts are recorded at the amount of proceeds received, net of transaction costs.</a:t>
          </a:r>
        </a:p>
      </xdr:txBody>
    </xdr:sp>
    <xdr:clientData/>
  </xdr:twoCellAnchor>
  <xdr:twoCellAnchor>
    <xdr:from>
      <xdr:col>3</xdr:col>
      <xdr:colOff>0</xdr:colOff>
      <xdr:row>404</xdr:row>
      <xdr:rowOff>0</xdr:rowOff>
    </xdr:from>
    <xdr:to>
      <xdr:col>13</xdr:col>
      <xdr:colOff>0</xdr:colOff>
      <xdr:row>404</xdr:row>
      <xdr:rowOff>0</xdr:rowOff>
    </xdr:to>
    <xdr:sp>
      <xdr:nvSpPr>
        <xdr:cNvPr id="44" name="Text 111"/>
        <xdr:cNvSpPr txBox="1">
          <a:spLocks noChangeArrowheads="1"/>
        </xdr:cNvSpPr>
      </xdr:nvSpPr>
      <xdr:spPr>
        <a:xfrm>
          <a:off x="885825" y="80772000"/>
          <a:ext cx="5086350" cy="0"/>
        </a:xfrm>
        <a:prstGeom prst="rect">
          <a:avLst/>
        </a:prstGeom>
        <a:solidFill>
          <a:srgbClr val="FFFFFF"/>
        </a:solidFill>
        <a:ln w="1" cmpd="sng">
          <a:noFill/>
        </a:ln>
      </xdr:spPr>
      <xdr:txBody>
        <a:bodyPr vertOverflow="clip" wrap="square"/>
        <a:p>
          <a:pPr algn="just">
            <a:defRPr/>
          </a:pPr>
          <a:r>
            <a:rPr lang="en-US" cap="none" sz="1200" b="0" i="0" u="none" baseline="0"/>
            <a:t>Borrowing costs directly attributable to the acquisition, construction or production of qualifying assets, which are assets that necessarily take a substantial period of time to get ready for their intended use or sale.  The amount of borrowing costs eligible for capitalisation is determined by applying a capitalisation rate which is the actual borrowing costs applicable to the Trust's borrowings that are outstanding during the financial year, other than borrowings made specifically for the purpose of obtaining a qualifying asset.  For borrowings made specifially for the purpose of obtaining a qualifying asset, the amount of borrowing costs eligible for capitalisation is the actual borrowing costs incurred on that borrowing during the period less any investment income on the temporary investmentof that borrowing.</a:t>
          </a:r>
        </a:p>
      </xdr:txBody>
    </xdr:sp>
    <xdr:clientData/>
  </xdr:twoCellAnchor>
  <xdr:twoCellAnchor>
    <xdr:from>
      <xdr:col>1</xdr:col>
      <xdr:colOff>0</xdr:colOff>
      <xdr:row>404</xdr:row>
      <xdr:rowOff>0</xdr:rowOff>
    </xdr:from>
    <xdr:to>
      <xdr:col>13</xdr:col>
      <xdr:colOff>0</xdr:colOff>
      <xdr:row>404</xdr:row>
      <xdr:rowOff>0</xdr:rowOff>
    </xdr:to>
    <xdr:sp>
      <xdr:nvSpPr>
        <xdr:cNvPr id="45"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Asset Manager is entitled under the Trust Deed to a management fee of up to 1% per annum of the Net Asset Value of UOA REIT and is accrued and paid in accordance with the Trust Deed. For the financial period 2005, UOA Asset Management Sdn Bhd charged an Asset Manager Fee of RM110,000.  </a:t>
          </a:r>
        </a:p>
      </xdr:txBody>
    </xdr:sp>
    <xdr:clientData/>
  </xdr:twoCellAnchor>
  <xdr:twoCellAnchor>
    <xdr:from>
      <xdr:col>1</xdr:col>
      <xdr:colOff>0</xdr:colOff>
      <xdr:row>404</xdr:row>
      <xdr:rowOff>0</xdr:rowOff>
    </xdr:from>
    <xdr:to>
      <xdr:col>13</xdr:col>
      <xdr:colOff>0</xdr:colOff>
      <xdr:row>404</xdr:row>
      <xdr:rowOff>0</xdr:rowOff>
    </xdr:to>
    <xdr:sp>
      <xdr:nvSpPr>
        <xdr:cNvPr id="46"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Trustee's fee is payable to OSK Trustees Bhd..  It is computed at 0.045% per annum of Net Asset Value and is accrued and paid in accordance with the Trust Deed.
</a:t>
          </a:r>
        </a:p>
      </xdr:txBody>
    </xdr:sp>
    <xdr:clientData/>
  </xdr:twoCellAnchor>
  <xdr:twoCellAnchor>
    <xdr:from>
      <xdr:col>1</xdr:col>
      <xdr:colOff>0</xdr:colOff>
      <xdr:row>404</xdr:row>
      <xdr:rowOff>0</xdr:rowOff>
    </xdr:from>
    <xdr:to>
      <xdr:col>11</xdr:col>
      <xdr:colOff>0</xdr:colOff>
      <xdr:row>404</xdr:row>
      <xdr:rowOff>0</xdr:rowOff>
    </xdr:to>
    <xdr:sp>
      <xdr:nvSpPr>
        <xdr:cNvPr id="47" name="Text 114"/>
        <xdr:cNvSpPr txBox="1">
          <a:spLocks noChangeArrowheads="1"/>
        </xdr:cNvSpPr>
      </xdr:nvSpPr>
      <xdr:spPr>
        <a:xfrm>
          <a:off x="276225" y="80772000"/>
          <a:ext cx="4667250" cy="0"/>
        </a:xfrm>
        <a:prstGeom prst="rect">
          <a:avLst/>
        </a:prstGeom>
        <a:solidFill>
          <a:srgbClr val="FFFFFF"/>
        </a:solidFill>
        <a:ln w="1" cmpd="sng">
          <a:noFill/>
        </a:ln>
      </xdr:spPr>
      <xdr:txBody>
        <a:bodyPr vertOverflow="clip" wrap="square" anchor="just"/>
        <a:p>
          <a:pPr algn="just">
            <a:defRPr/>
          </a:pPr>
          <a:r>
            <a:rPr lang="en-US" cap="none" sz="1200" b="0" i="0" u="none" baseline="0"/>
            <a:t>Borrowing cost comprises:</a:t>
          </a:r>
        </a:p>
      </xdr:txBody>
    </xdr:sp>
    <xdr:clientData/>
  </xdr:twoCellAnchor>
  <xdr:twoCellAnchor>
    <xdr:from>
      <xdr:col>1</xdr:col>
      <xdr:colOff>0</xdr:colOff>
      <xdr:row>404</xdr:row>
      <xdr:rowOff>0</xdr:rowOff>
    </xdr:from>
    <xdr:to>
      <xdr:col>13</xdr:col>
      <xdr:colOff>0</xdr:colOff>
      <xdr:row>404</xdr:row>
      <xdr:rowOff>0</xdr:rowOff>
    </xdr:to>
    <xdr:sp>
      <xdr:nvSpPr>
        <xdr:cNvPr id="48"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There is no taxation charge for the period due to the utilisation of capital allowances.
</a:t>
          </a:r>
        </a:p>
      </xdr:txBody>
    </xdr:sp>
    <xdr:clientData/>
  </xdr:twoCellAnchor>
  <xdr:twoCellAnchor>
    <xdr:from>
      <xdr:col>1</xdr:col>
      <xdr:colOff>9525</xdr:colOff>
      <xdr:row>404</xdr:row>
      <xdr:rowOff>0</xdr:rowOff>
    </xdr:from>
    <xdr:to>
      <xdr:col>13</xdr:col>
      <xdr:colOff>0</xdr:colOff>
      <xdr:row>404</xdr:row>
      <xdr:rowOff>0</xdr:rowOff>
    </xdr:to>
    <xdr:sp>
      <xdr:nvSpPr>
        <xdr:cNvPr id="49" name="TextBox 60"/>
        <xdr:cNvSpPr txBox="1">
          <a:spLocks noChangeArrowheads="1"/>
        </xdr:cNvSpPr>
      </xdr:nvSpPr>
      <xdr:spPr>
        <a:xfrm>
          <a:off x="285750" y="80772000"/>
          <a:ext cx="5686425" cy="0"/>
        </a:xfrm>
        <a:prstGeom prst="rect">
          <a:avLst/>
        </a:prstGeom>
        <a:solidFill>
          <a:srgbClr val="FFFFFF"/>
        </a:solidFill>
        <a:ln w="9525" cmpd="sng">
          <a:noFill/>
        </a:ln>
      </xdr:spPr>
      <xdr:txBody>
        <a:bodyPr vertOverflow="clip" wrap="square"/>
        <a:p>
          <a:pPr algn="just">
            <a:defRPr/>
          </a:pPr>
          <a:r>
            <a:rPr lang="en-US" cap="none" sz="1200" b="0" i="0" u="none" baseline="0"/>
            <a:t>Domestic income tax is calculated at the Malaysian statutory tax rate of 28% of the estimated assessable profit for the period. There is no tax charge for period as the Trust has sufficient capital allowances to offset against its chargeable income.</a:t>
          </a:r>
        </a:p>
      </xdr:txBody>
    </xdr:sp>
    <xdr:clientData/>
  </xdr:twoCellAnchor>
  <xdr:twoCellAnchor>
    <xdr:from>
      <xdr:col>1</xdr:col>
      <xdr:colOff>266700</xdr:colOff>
      <xdr:row>404</xdr:row>
      <xdr:rowOff>0</xdr:rowOff>
    </xdr:from>
    <xdr:to>
      <xdr:col>13</xdr:col>
      <xdr:colOff>0</xdr:colOff>
      <xdr:row>404</xdr:row>
      <xdr:rowOff>0</xdr:rowOff>
    </xdr:to>
    <xdr:sp>
      <xdr:nvSpPr>
        <xdr:cNvPr id="50" name="TextBox 61"/>
        <xdr:cNvSpPr txBox="1">
          <a:spLocks noChangeArrowheads="1"/>
        </xdr:cNvSpPr>
      </xdr:nvSpPr>
      <xdr:spPr>
        <a:xfrm>
          <a:off x="542925" y="80772000"/>
          <a:ext cx="5429250" cy="0"/>
        </a:xfrm>
        <a:prstGeom prst="rect">
          <a:avLst/>
        </a:prstGeom>
        <a:solidFill>
          <a:srgbClr val="FFFFFF"/>
        </a:solidFill>
        <a:ln w="9525" cmpd="sng">
          <a:noFill/>
        </a:ln>
      </xdr:spPr>
      <xdr:txBody>
        <a:bodyPr vertOverflow="clip" wrap="square"/>
        <a:p>
          <a:pPr algn="just">
            <a:defRPr/>
          </a:pPr>
          <a:r>
            <a:rPr lang="en-US" cap="none" sz="1200" b="0" i="0" u="none" baseline="0"/>
            <a:t>The earnings per unit after managers' fees has been calculated based on the net income for the year and the weighted average number of units during the year of 228,000,000.</a:t>
          </a:r>
        </a:p>
      </xdr:txBody>
    </xdr:sp>
    <xdr:clientData/>
  </xdr:twoCellAnchor>
  <xdr:twoCellAnchor>
    <xdr:from>
      <xdr:col>2</xdr:col>
      <xdr:colOff>0</xdr:colOff>
      <xdr:row>404</xdr:row>
      <xdr:rowOff>0</xdr:rowOff>
    </xdr:from>
    <xdr:to>
      <xdr:col>13</xdr:col>
      <xdr:colOff>0</xdr:colOff>
      <xdr:row>404</xdr:row>
      <xdr:rowOff>0</xdr:rowOff>
    </xdr:to>
    <xdr:sp>
      <xdr:nvSpPr>
        <xdr:cNvPr id="51" name="TextBox 62"/>
        <xdr:cNvSpPr txBox="1">
          <a:spLocks noChangeArrowheads="1"/>
        </xdr:cNvSpPr>
      </xdr:nvSpPr>
      <xdr:spPr>
        <a:xfrm>
          <a:off x="609600" y="80772000"/>
          <a:ext cx="5362575" cy="0"/>
        </a:xfrm>
        <a:prstGeom prst="rect">
          <a:avLst/>
        </a:prstGeom>
        <a:solidFill>
          <a:srgbClr val="FFFFFF"/>
        </a:solidFill>
        <a:ln w="9525" cmpd="sng">
          <a:noFill/>
        </a:ln>
      </xdr:spPr>
      <xdr:txBody>
        <a:bodyPr vertOverflow="clip" wrap="square"/>
        <a:p>
          <a:pPr algn="just">
            <a:defRPr/>
          </a:pPr>
          <a:r>
            <a:rPr lang="en-US" cap="none" sz="1200" b="0" i="0" u="none" baseline="0"/>
            <a:t>The earnings per unit before managers' fees has been calculated based on the net income for the period and adding back manager's fees and the weighted average number of units during the period of 228,000,000.</a:t>
          </a:r>
        </a:p>
      </xdr:txBody>
    </xdr:sp>
    <xdr:clientData/>
  </xdr:twoCellAnchor>
  <xdr:twoCellAnchor>
    <xdr:from>
      <xdr:col>2</xdr:col>
      <xdr:colOff>0</xdr:colOff>
      <xdr:row>404</xdr:row>
      <xdr:rowOff>0</xdr:rowOff>
    </xdr:from>
    <xdr:to>
      <xdr:col>13</xdr:col>
      <xdr:colOff>0</xdr:colOff>
      <xdr:row>404</xdr:row>
      <xdr:rowOff>0</xdr:rowOff>
    </xdr:to>
    <xdr:sp>
      <xdr:nvSpPr>
        <xdr:cNvPr id="52" name="Text 60"/>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valued amount above was adopted in the submission to the Securities Commission for the listing exercise of the UOA REIT. The valued amount was based on valuation done on 1 April 2005 by Colliers, Jordan Lee &amp; Jaafar Sdn Bhd, an Independent Property Valuer based on the Investment and Comparisons Methods of Valuation.</a:t>
          </a:r>
        </a:p>
      </xdr:txBody>
    </xdr:sp>
    <xdr:clientData/>
  </xdr:twoCellAnchor>
  <xdr:twoCellAnchor>
    <xdr:from>
      <xdr:col>0</xdr:col>
      <xdr:colOff>266700</xdr:colOff>
      <xdr:row>404</xdr:row>
      <xdr:rowOff>0</xdr:rowOff>
    </xdr:from>
    <xdr:to>
      <xdr:col>12</xdr:col>
      <xdr:colOff>962025</xdr:colOff>
      <xdr:row>404</xdr:row>
      <xdr:rowOff>0</xdr:rowOff>
    </xdr:to>
    <xdr:sp>
      <xdr:nvSpPr>
        <xdr:cNvPr id="53" name="Text 114"/>
        <xdr:cNvSpPr txBox="1">
          <a:spLocks noChangeArrowheads="1"/>
        </xdr:cNvSpPr>
      </xdr:nvSpPr>
      <xdr:spPr>
        <a:xfrm>
          <a:off x="266700" y="80772000"/>
          <a:ext cx="5705475" cy="0"/>
        </a:xfrm>
        <a:prstGeom prst="rect">
          <a:avLst/>
        </a:prstGeom>
        <a:solidFill>
          <a:srgbClr val="FFFFFF"/>
        </a:solidFill>
        <a:ln w="1" cmpd="sng">
          <a:noFill/>
        </a:ln>
      </xdr:spPr>
      <xdr:txBody>
        <a:bodyPr vertOverflow="clip" wrap="square"/>
        <a:p>
          <a:pPr algn="just">
            <a:defRPr/>
          </a:pPr>
          <a:r>
            <a:rPr lang="en-US" cap="none" sz="1200" b="0" i="0" u="none" baseline="0"/>
            <a:t>The Trust has no significant concentration of credit risk that may arise from exposures to a single tenant or groups of tenants.</a:t>
          </a:r>
        </a:p>
      </xdr:txBody>
    </xdr:sp>
    <xdr:clientData/>
  </xdr:twoCellAnchor>
  <xdr:twoCellAnchor>
    <xdr:from>
      <xdr:col>1</xdr:col>
      <xdr:colOff>0</xdr:colOff>
      <xdr:row>404</xdr:row>
      <xdr:rowOff>0</xdr:rowOff>
    </xdr:from>
    <xdr:to>
      <xdr:col>13</xdr:col>
      <xdr:colOff>0</xdr:colOff>
      <xdr:row>404</xdr:row>
      <xdr:rowOff>0</xdr:rowOff>
    </xdr:to>
    <xdr:sp>
      <xdr:nvSpPr>
        <xdr:cNvPr id="54"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Included in other receivables for the year is the proceeds from the public issue of 3.0 mil units receivable from the Malaysian Issuing House.</a:t>
          </a:r>
        </a:p>
      </xdr:txBody>
    </xdr:sp>
    <xdr:clientData/>
  </xdr:twoCellAnchor>
  <xdr:twoCellAnchor>
    <xdr:from>
      <xdr:col>1</xdr:col>
      <xdr:colOff>0</xdr:colOff>
      <xdr:row>404</xdr:row>
      <xdr:rowOff>0</xdr:rowOff>
    </xdr:from>
    <xdr:to>
      <xdr:col>13</xdr:col>
      <xdr:colOff>0</xdr:colOff>
      <xdr:row>404</xdr:row>
      <xdr:rowOff>0</xdr:rowOff>
    </xdr:to>
    <xdr:sp>
      <xdr:nvSpPr>
        <xdr:cNvPr id="55"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RM7,835,000 deposits were placed with a licensed bank at the weighted-average interest rate of 2.85% p.a.</a:t>
          </a:r>
        </a:p>
      </xdr:txBody>
    </xdr:sp>
    <xdr:clientData/>
  </xdr:twoCellAnchor>
  <xdr:twoCellAnchor>
    <xdr:from>
      <xdr:col>1</xdr:col>
      <xdr:colOff>0</xdr:colOff>
      <xdr:row>404</xdr:row>
      <xdr:rowOff>0</xdr:rowOff>
    </xdr:from>
    <xdr:to>
      <xdr:col>12</xdr:col>
      <xdr:colOff>962025</xdr:colOff>
      <xdr:row>404</xdr:row>
      <xdr:rowOff>0</xdr:rowOff>
    </xdr:to>
    <xdr:sp>
      <xdr:nvSpPr>
        <xdr:cNvPr id="56"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Included in the above are rental deposits received from companies related to the Manager amounting to:</a:t>
          </a:r>
        </a:p>
      </xdr:txBody>
    </xdr:sp>
    <xdr:clientData/>
  </xdr:twoCellAnchor>
  <xdr:twoCellAnchor>
    <xdr:from>
      <xdr:col>1</xdr:col>
      <xdr:colOff>0</xdr:colOff>
      <xdr:row>404</xdr:row>
      <xdr:rowOff>0</xdr:rowOff>
    </xdr:from>
    <xdr:to>
      <xdr:col>13</xdr:col>
      <xdr:colOff>0</xdr:colOff>
      <xdr:row>404</xdr:row>
      <xdr:rowOff>0</xdr:rowOff>
    </xdr:to>
    <xdr:sp>
      <xdr:nvSpPr>
        <xdr:cNvPr id="57"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Amounts due to Manager are unsecured, interest free and have no fixed term of repayment.</a:t>
          </a:r>
        </a:p>
      </xdr:txBody>
    </xdr:sp>
    <xdr:clientData/>
  </xdr:twoCellAnchor>
  <xdr:twoCellAnchor>
    <xdr:from>
      <xdr:col>1</xdr:col>
      <xdr:colOff>0</xdr:colOff>
      <xdr:row>404</xdr:row>
      <xdr:rowOff>0</xdr:rowOff>
    </xdr:from>
    <xdr:to>
      <xdr:col>13</xdr:col>
      <xdr:colOff>0</xdr:colOff>
      <xdr:row>404</xdr:row>
      <xdr:rowOff>0</xdr:rowOff>
    </xdr:to>
    <xdr:sp>
      <xdr:nvSpPr>
        <xdr:cNvPr id="58"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revolving credit is secured by a Deed of Assignment and Power of Attorney over the Sales and Purchase Agreement between UOA REIT and Wisma UOA Sdn Bhd for the purchase of units in UOA Centre parcels and UOA II parcels.</a:t>
          </a:r>
        </a:p>
      </xdr:txBody>
    </xdr:sp>
    <xdr:clientData/>
  </xdr:twoCellAnchor>
  <xdr:twoCellAnchor>
    <xdr:from>
      <xdr:col>1</xdr:col>
      <xdr:colOff>0</xdr:colOff>
      <xdr:row>404</xdr:row>
      <xdr:rowOff>0</xdr:rowOff>
    </xdr:from>
    <xdr:to>
      <xdr:col>13</xdr:col>
      <xdr:colOff>0</xdr:colOff>
      <xdr:row>404</xdr:row>
      <xdr:rowOff>0</xdr:rowOff>
    </xdr:to>
    <xdr:sp>
      <xdr:nvSpPr>
        <xdr:cNvPr id="59"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revolving credit is subject to periodic review and repayable on demand.  The Manager has assumed that the facility will be available for long term period.  The facility bears the following interest:</a:t>
          </a:r>
        </a:p>
      </xdr:txBody>
    </xdr:sp>
    <xdr:clientData/>
  </xdr:twoCellAnchor>
  <xdr:twoCellAnchor>
    <xdr:from>
      <xdr:col>1</xdr:col>
      <xdr:colOff>0</xdr:colOff>
      <xdr:row>404</xdr:row>
      <xdr:rowOff>0</xdr:rowOff>
    </xdr:from>
    <xdr:to>
      <xdr:col>13</xdr:col>
      <xdr:colOff>0</xdr:colOff>
      <xdr:row>404</xdr:row>
      <xdr:rowOff>0</xdr:rowOff>
    </xdr:to>
    <xdr:sp>
      <xdr:nvSpPr>
        <xdr:cNvPr id="60"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This represents the surplus arising from the revaluation of investment in real estate properties parcels. The movement in the revaluation surplus are as follows:</a:t>
          </a:r>
        </a:p>
      </xdr:txBody>
    </xdr:sp>
    <xdr:clientData/>
  </xdr:twoCellAnchor>
  <xdr:twoCellAnchor>
    <xdr:from>
      <xdr:col>1</xdr:col>
      <xdr:colOff>28575</xdr:colOff>
      <xdr:row>404</xdr:row>
      <xdr:rowOff>0</xdr:rowOff>
    </xdr:from>
    <xdr:to>
      <xdr:col>13</xdr:col>
      <xdr:colOff>0</xdr:colOff>
      <xdr:row>404</xdr:row>
      <xdr:rowOff>0</xdr:rowOff>
    </xdr:to>
    <xdr:sp>
      <xdr:nvSpPr>
        <xdr:cNvPr id="61" name="Text 111"/>
        <xdr:cNvSpPr txBox="1">
          <a:spLocks noChangeArrowheads="1"/>
        </xdr:cNvSpPr>
      </xdr:nvSpPr>
      <xdr:spPr>
        <a:xfrm>
          <a:off x="304800" y="80772000"/>
          <a:ext cx="5667375" cy="0"/>
        </a:xfrm>
        <a:prstGeom prst="rect">
          <a:avLst/>
        </a:prstGeom>
        <a:solidFill>
          <a:srgbClr val="FFFFFF"/>
        </a:solidFill>
        <a:ln w="1" cmpd="sng">
          <a:noFill/>
        </a:ln>
      </xdr:spPr>
      <xdr:txBody>
        <a:bodyPr vertOverflow="clip" wrap="square"/>
        <a:p>
          <a:pPr algn="just">
            <a:defRPr/>
          </a:pPr>
          <a:r>
            <a:rPr lang="en-US" cap="none" sz="1200" b="0" i="0" u="none" baseline="0"/>
            <a:t>No transaction with stockbroking company were made during the period.</a:t>
          </a:r>
        </a:p>
      </xdr:txBody>
    </xdr:sp>
    <xdr:clientData/>
  </xdr:twoCellAnchor>
  <xdr:twoCellAnchor>
    <xdr:from>
      <xdr:col>1</xdr:col>
      <xdr:colOff>28575</xdr:colOff>
      <xdr:row>404</xdr:row>
      <xdr:rowOff>0</xdr:rowOff>
    </xdr:from>
    <xdr:to>
      <xdr:col>13</xdr:col>
      <xdr:colOff>0</xdr:colOff>
      <xdr:row>404</xdr:row>
      <xdr:rowOff>0</xdr:rowOff>
    </xdr:to>
    <xdr:sp>
      <xdr:nvSpPr>
        <xdr:cNvPr id="62" name="Text 111"/>
        <xdr:cNvSpPr txBox="1">
          <a:spLocks noChangeArrowheads="1"/>
        </xdr:cNvSpPr>
      </xdr:nvSpPr>
      <xdr:spPr>
        <a:xfrm>
          <a:off x="304800" y="80772000"/>
          <a:ext cx="5667375" cy="0"/>
        </a:xfrm>
        <a:prstGeom prst="rect">
          <a:avLst/>
        </a:prstGeom>
        <a:solidFill>
          <a:srgbClr val="FFFFFF"/>
        </a:solidFill>
        <a:ln w="1" cmpd="sng">
          <a:noFill/>
        </a:ln>
      </xdr:spPr>
      <xdr:txBody>
        <a:bodyPr vertOverflow="clip" wrap="square"/>
        <a:p>
          <a:pPr algn="just">
            <a:defRPr/>
          </a:pPr>
          <a:r>
            <a:rPr lang="en-US" cap="none" sz="1200" b="0" i="0" u="none" baseline="0"/>
            <a:t>As at 31 December 2005, the Manager did not hold any units in the Trust.</a:t>
          </a:r>
        </a:p>
      </xdr:txBody>
    </xdr:sp>
    <xdr:clientData/>
  </xdr:twoCellAnchor>
  <xdr:twoCellAnchor>
    <xdr:from>
      <xdr:col>1</xdr:col>
      <xdr:colOff>28575</xdr:colOff>
      <xdr:row>404</xdr:row>
      <xdr:rowOff>0</xdr:rowOff>
    </xdr:from>
    <xdr:to>
      <xdr:col>13</xdr:col>
      <xdr:colOff>0</xdr:colOff>
      <xdr:row>404</xdr:row>
      <xdr:rowOff>0</xdr:rowOff>
    </xdr:to>
    <xdr:sp>
      <xdr:nvSpPr>
        <xdr:cNvPr id="63" name="Text 111"/>
        <xdr:cNvSpPr txBox="1">
          <a:spLocks noChangeArrowheads="1"/>
        </xdr:cNvSpPr>
      </xdr:nvSpPr>
      <xdr:spPr>
        <a:xfrm>
          <a:off x="304800" y="80772000"/>
          <a:ext cx="5667375" cy="0"/>
        </a:xfrm>
        <a:prstGeom prst="rect">
          <a:avLst/>
        </a:prstGeom>
        <a:solidFill>
          <a:srgbClr val="FFFFFF"/>
        </a:solidFill>
        <a:ln w="1" cmpd="sng">
          <a:noFill/>
        </a:ln>
      </xdr:spPr>
      <xdr:txBody>
        <a:bodyPr vertOverflow="clip" wrap="square"/>
        <a:p>
          <a:pPr algn="just">
            <a:defRPr/>
          </a:pPr>
          <a:r>
            <a:rPr lang="en-US" cap="none" sz="1200" b="0" i="0" u="none" baseline="0"/>
            <a:t>There has been no acquisition or disposal of investments during the financial period. Therefore no Portfolio Turnover Ratio was available.</a:t>
          </a:r>
        </a:p>
      </xdr:txBody>
    </xdr:sp>
    <xdr:clientData/>
  </xdr:twoCellAnchor>
  <xdr:twoCellAnchor>
    <xdr:from>
      <xdr:col>1</xdr:col>
      <xdr:colOff>28575</xdr:colOff>
      <xdr:row>404</xdr:row>
      <xdr:rowOff>0</xdr:rowOff>
    </xdr:from>
    <xdr:to>
      <xdr:col>13</xdr:col>
      <xdr:colOff>0</xdr:colOff>
      <xdr:row>404</xdr:row>
      <xdr:rowOff>0</xdr:rowOff>
    </xdr:to>
    <xdr:sp>
      <xdr:nvSpPr>
        <xdr:cNvPr id="64" name="Text 111"/>
        <xdr:cNvSpPr txBox="1">
          <a:spLocks noChangeArrowheads="1"/>
        </xdr:cNvSpPr>
      </xdr:nvSpPr>
      <xdr:spPr>
        <a:xfrm>
          <a:off x="304800" y="80772000"/>
          <a:ext cx="5667375" cy="0"/>
        </a:xfrm>
        <a:prstGeom prst="rect">
          <a:avLst/>
        </a:prstGeom>
        <a:solidFill>
          <a:srgbClr val="FFFFFF"/>
        </a:solidFill>
        <a:ln w="1" cmpd="sng">
          <a:noFill/>
        </a:ln>
      </xdr:spPr>
      <xdr:txBody>
        <a:bodyPr vertOverflow="clip" wrap="square"/>
        <a:p>
          <a:pPr algn="just">
            <a:defRPr/>
          </a:pPr>
          <a:r>
            <a:rPr lang="en-US" cap="none" sz="1200" b="0" i="0" u="none" baseline="0"/>
            <a:t>MER is calculated based on the total fees and expenses incurred by the Trust divided by the average Trust size for the year.
Since the average value of the Trust is calculated on a yearly basis, comparison of the MER of the Trust with other real estate investment trust/ units trusts which uses different basis of calculation may not be an accurate comparisons.</a:t>
          </a:r>
        </a:p>
      </xdr:txBody>
    </xdr:sp>
    <xdr:clientData/>
  </xdr:twoCellAnchor>
  <xdr:twoCellAnchor>
    <xdr:from>
      <xdr:col>1</xdr:col>
      <xdr:colOff>0</xdr:colOff>
      <xdr:row>404</xdr:row>
      <xdr:rowOff>0</xdr:rowOff>
    </xdr:from>
    <xdr:to>
      <xdr:col>13</xdr:col>
      <xdr:colOff>0</xdr:colOff>
      <xdr:row>404</xdr:row>
      <xdr:rowOff>0</xdr:rowOff>
    </xdr:to>
    <xdr:sp>
      <xdr:nvSpPr>
        <xdr:cNvPr id="65"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following methods and assumptions were used to estimate the fair values of the following classes of financial instruments:</a:t>
          </a:r>
        </a:p>
      </xdr:txBody>
    </xdr:sp>
    <xdr:clientData/>
  </xdr:twoCellAnchor>
  <xdr:twoCellAnchor>
    <xdr:from>
      <xdr:col>2</xdr:col>
      <xdr:colOff>0</xdr:colOff>
      <xdr:row>404</xdr:row>
      <xdr:rowOff>0</xdr:rowOff>
    </xdr:from>
    <xdr:to>
      <xdr:col>13</xdr:col>
      <xdr:colOff>0</xdr:colOff>
      <xdr:row>404</xdr:row>
      <xdr:rowOff>0</xdr:rowOff>
    </xdr:to>
    <xdr:sp>
      <xdr:nvSpPr>
        <xdr:cNvPr id="66" name="Text 111"/>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Cash and bank balances, deposits with licensed financial institution, trade receivables, other receivables, other payables, rental deposits payable within 12 months and amount due to manager</a:t>
          </a:r>
        </a:p>
      </xdr:txBody>
    </xdr:sp>
    <xdr:clientData/>
  </xdr:twoCellAnchor>
  <xdr:twoCellAnchor>
    <xdr:from>
      <xdr:col>2</xdr:col>
      <xdr:colOff>0</xdr:colOff>
      <xdr:row>404</xdr:row>
      <xdr:rowOff>0</xdr:rowOff>
    </xdr:from>
    <xdr:to>
      <xdr:col>13</xdr:col>
      <xdr:colOff>0</xdr:colOff>
      <xdr:row>404</xdr:row>
      <xdr:rowOff>0</xdr:rowOff>
    </xdr:to>
    <xdr:sp>
      <xdr:nvSpPr>
        <xdr:cNvPr id="67" name="Text 111"/>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The carrying balances of these financial instruments approximate their respective fair values due to the relatively short-term maturity of these financial instruments.</a:t>
          </a:r>
        </a:p>
      </xdr:txBody>
    </xdr:sp>
    <xdr:clientData/>
  </xdr:twoCellAnchor>
  <xdr:twoCellAnchor>
    <xdr:from>
      <xdr:col>2</xdr:col>
      <xdr:colOff>0</xdr:colOff>
      <xdr:row>404</xdr:row>
      <xdr:rowOff>0</xdr:rowOff>
    </xdr:from>
    <xdr:to>
      <xdr:col>13</xdr:col>
      <xdr:colOff>0</xdr:colOff>
      <xdr:row>404</xdr:row>
      <xdr:rowOff>0</xdr:rowOff>
    </xdr:to>
    <xdr:sp>
      <xdr:nvSpPr>
        <xdr:cNvPr id="68" name="Text 111"/>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The estimated fair value of rental deposits payable after 12 months, as disclosed in Note 17, is RM3,115,468 This estimate was derived by discounting the future cash flow streams using the Trust's current cost of funds.</a:t>
          </a:r>
        </a:p>
      </xdr:txBody>
    </xdr:sp>
    <xdr:clientData/>
  </xdr:twoCellAnchor>
  <xdr:twoCellAnchor>
    <xdr:from>
      <xdr:col>2</xdr:col>
      <xdr:colOff>0</xdr:colOff>
      <xdr:row>404</xdr:row>
      <xdr:rowOff>0</xdr:rowOff>
    </xdr:from>
    <xdr:to>
      <xdr:col>13</xdr:col>
      <xdr:colOff>0</xdr:colOff>
      <xdr:row>404</xdr:row>
      <xdr:rowOff>0</xdr:rowOff>
    </xdr:to>
    <xdr:sp>
      <xdr:nvSpPr>
        <xdr:cNvPr id="69" name="Text 111"/>
        <xdr:cNvSpPr txBox="1">
          <a:spLocks noChangeArrowheads="1"/>
        </xdr:cNvSpPr>
      </xdr:nvSpPr>
      <xdr:spPr>
        <a:xfrm>
          <a:off x="609600" y="80772000"/>
          <a:ext cx="5362575" cy="0"/>
        </a:xfrm>
        <a:prstGeom prst="rect">
          <a:avLst/>
        </a:prstGeom>
        <a:solidFill>
          <a:srgbClr val="FFFFFF"/>
        </a:solidFill>
        <a:ln w="1" cmpd="sng">
          <a:noFill/>
        </a:ln>
      </xdr:spPr>
      <xdr:txBody>
        <a:bodyPr vertOverflow="clip" wrap="square"/>
        <a:p>
          <a:pPr algn="just">
            <a:defRPr/>
          </a:pPr>
          <a:r>
            <a:rPr lang="en-US" cap="none" sz="1200" b="0" i="0" u="none" baseline="0"/>
            <a:t>The fair value of borrowings is estimated by discounting the expected future cash flows using the current interest rates for liabilities with similar risk profiles.</a:t>
          </a:r>
        </a:p>
      </xdr:txBody>
    </xdr:sp>
    <xdr:clientData/>
  </xdr:twoCellAnchor>
  <xdr:twoCellAnchor>
    <xdr:from>
      <xdr:col>1</xdr:col>
      <xdr:colOff>0</xdr:colOff>
      <xdr:row>404</xdr:row>
      <xdr:rowOff>0</xdr:rowOff>
    </xdr:from>
    <xdr:to>
      <xdr:col>13</xdr:col>
      <xdr:colOff>0</xdr:colOff>
      <xdr:row>404</xdr:row>
      <xdr:rowOff>0</xdr:rowOff>
    </xdr:to>
    <xdr:sp>
      <xdr:nvSpPr>
        <xdr:cNvPr id="70"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Revaluation reserve includes the cumulative net change, net of deferred tax effects, arising from the revaluation of real estate properties above their cost.</a:t>
          </a:r>
        </a:p>
      </xdr:txBody>
    </xdr:sp>
    <xdr:clientData/>
  </xdr:twoCellAnchor>
  <xdr:twoCellAnchor>
    <xdr:from>
      <xdr:col>2</xdr:col>
      <xdr:colOff>114300</xdr:colOff>
      <xdr:row>112</xdr:row>
      <xdr:rowOff>0</xdr:rowOff>
    </xdr:from>
    <xdr:to>
      <xdr:col>13</xdr:col>
      <xdr:colOff>0</xdr:colOff>
      <xdr:row>114</xdr:row>
      <xdr:rowOff>47625</xdr:rowOff>
    </xdr:to>
    <xdr:sp>
      <xdr:nvSpPr>
        <xdr:cNvPr id="71" name="Text 60"/>
        <xdr:cNvSpPr txBox="1">
          <a:spLocks noChangeArrowheads="1"/>
        </xdr:cNvSpPr>
      </xdr:nvSpPr>
      <xdr:spPr>
        <a:xfrm>
          <a:off x="723900" y="22459950"/>
          <a:ext cx="5248275" cy="44767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No distribution has been recommended for the financial period ended 31 December 2005.</a:t>
          </a:r>
        </a:p>
      </xdr:txBody>
    </xdr:sp>
    <xdr:clientData/>
  </xdr:twoCellAnchor>
  <xdr:twoCellAnchor>
    <xdr:from>
      <xdr:col>1</xdr:col>
      <xdr:colOff>0</xdr:colOff>
      <xdr:row>404</xdr:row>
      <xdr:rowOff>0</xdr:rowOff>
    </xdr:from>
    <xdr:to>
      <xdr:col>13</xdr:col>
      <xdr:colOff>0</xdr:colOff>
      <xdr:row>404</xdr:row>
      <xdr:rowOff>0</xdr:rowOff>
    </xdr:to>
    <xdr:sp>
      <xdr:nvSpPr>
        <xdr:cNvPr id="72" name="Text 114"/>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For the financial period ended 31 December 2005, Property Manager Fee of RM45,000 was charged by Colliers, Jordan Lee &amp; Jaffar Sdn Bhd is in accordance to  the Valuers, Appraisers and Estate Agent Acts 1981 ("VAEA ACT") with permissible discount.</a:t>
          </a:r>
        </a:p>
      </xdr:txBody>
    </xdr:sp>
    <xdr:clientData/>
  </xdr:twoCellAnchor>
  <xdr:twoCellAnchor>
    <xdr:from>
      <xdr:col>1</xdr:col>
      <xdr:colOff>9525</xdr:colOff>
      <xdr:row>404</xdr:row>
      <xdr:rowOff>0</xdr:rowOff>
    </xdr:from>
    <xdr:to>
      <xdr:col>14</xdr:col>
      <xdr:colOff>0</xdr:colOff>
      <xdr:row>404</xdr:row>
      <xdr:rowOff>0</xdr:rowOff>
    </xdr:to>
    <xdr:sp>
      <xdr:nvSpPr>
        <xdr:cNvPr id="73" name="Text 114"/>
        <xdr:cNvSpPr txBox="1">
          <a:spLocks noChangeArrowheads="1"/>
        </xdr:cNvSpPr>
      </xdr:nvSpPr>
      <xdr:spPr>
        <a:xfrm>
          <a:off x="285750" y="80772000"/>
          <a:ext cx="5705475" cy="0"/>
        </a:xfrm>
        <a:prstGeom prst="rect">
          <a:avLst/>
        </a:prstGeom>
        <a:solidFill>
          <a:srgbClr val="FFFFFF"/>
        </a:solidFill>
        <a:ln w="1" cmpd="sng">
          <a:noFill/>
        </a:ln>
      </xdr:spPr>
      <xdr:txBody>
        <a:bodyPr vertOverflow="clip" wrap="square"/>
        <a:p>
          <a:pPr algn="just">
            <a:defRPr/>
          </a:pPr>
          <a:r>
            <a:rPr lang="en-US" cap="none" sz="1200" b="0" i="0" u="none" baseline="0"/>
            <a:t>Included in the trade receivables are rental outstanding from companies related to the Manager amounting to RM320,699.</a:t>
          </a:r>
        </a:p>
      </xdr:txBody>
    </xdr:sp>
    <xdr:clientData/>
  </xdr:twoCellAnchor>
  <xdr:twoCellAnchor>
    <xdr:from>
      <xdr:col>1</xdr:col>
      <xdr:colOff>0</xdr:colOff>
      <xdr:row>404</xdr:row>
      <xdr:rowOff>0</xdr:rowOff>
    </xdr:from>
    <xdr:to>
      <xdr:col>13</xdr:col>
      <xdr:colOff>0</xdr:colOff>
      <xdr:row>404</xdr:row>
      <xdr:rowOff>0</xdr:rowOff>
    </xdr:to>
    <xdr:sp>
      <xdr:nvSpPr>
        <xdr:cNvPr id="74" name="Text 111"/>
        <xdr:cNvSpPr txBox="1">
          <a:spLocks noChangeArrowheads="1"/>
        </xdr:cNvSpPr>
      </xdr:nvSpPr>
      <xdr:spPr>
        <a:xfrm>
          <a:off x="276225" y="80772000"/>
          <a:ext cx="5695950"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in the normal course of business and have been established under terms and conditions that are no less favourable than those arranged with independent third parties.</a:t>
          </a:r>
        </a:p>
      </xdr:txBody>
    </xdr:sp>
    <xdr:clientData/>
  </xdr:twoCellAnchor>
  <xdr:twoCellAnchor>
    <xdr:from>
      <xdr:col>0</xdr:col>
      <xdr:colOff>266700</xdr:colOff>
      <xdr:row>39</xdr:row>
      <xdr:rowOff>180975</xdr:rowOff>
    </xdr:from>
    <xdr:to>
      <xdr:col>12</xdr:col>
      <xdr:colOff>952500</xdr:colOff>
      <xdr:row>43</xdr:row>
      <xdr:rowOff>47625</xdr:rowOff>
    </xdr:to>
    <xdr:sp>
      <xdr:nvSpPr>
        <xdr:cNvPr id="75" name="TextBox 86"/>
        <xdr:cNvSpPr txBox="1">
          <a:spLocks noChangeArrowheads="1"/>
        </xdr:cNvSpPr>
      </xdr:nvSpPr>
      <xdr:spPr>
        <a:xfrm>
          <a:off x="266700" y="7981950"/>
          <a:ext cx="5695950" cy="666750"/>
        </a:xfrm>
        <a:prstGeom prst="rect">
          <a:avLst/>
        </a:prstGeom>
        <a:solidFill>
          <a:srgbClr val="FFFFFF"/>
        </a:solidFill>
        <a:ln w="9525" cmpd="sng">
          <a:noFill/>
        </a:ln>
      </xdr:spPr>
      <xdr:txBody>
        <a:bodyPr vertOverflow="clip" wrap="square"/>
        <a:p>
          <a:pPr algn="just">
            <a:defRPr/>
          </a:pPr>
          <a:r>
            <a:rPr lang="en-US" cap="none" sz="1200" b="0" i="0" u="none" baseline="0"/>
            <a:t>No comparative figures are available as it is the first quarterly report prepared by the Trust to Bursa Malaysia Securities Berhad in compliance with the listing requirement.</a:t>
          </a:r>
        </a:p>
      </xdr:txBody>
    </xdr:sp>
    <xdr:clientData/>
  </xdr:twoCellAnchor>
  <xdr:twoCellAnchor>
    <xdr:from>
      <xdr:col>1</xdr:col>
      <xdr:colOff>0</xdr:colOff>
      <xdr:row>81</xdr:row>
      <xdr:rowOff>180975</xdr:rowOff>
    </xdr:from>
    <xdr:to>
      <xdr:col>13</xdr:col>
      <xdr:colOff>0</xdr:colOff>
      <xdr:row>84</xdr:row>
      <xdr:rowOff>0</xdr:rowOff>
    </xdr:to>
    <xdr:sp>
      <xdr:nvSpPr>
        <xdr:cNvPr id="76" name="TextBox 87"/>
        <xdr:cNvSpPr txBox="1">
          <a:spLocks noChangeArrowheads="1"/>
        </xdr:cNvSpPr>
      </xdr:nvSpPr>
      <xdr:spPr>
        <a:xfrm>
          <a:off x="276225" y="16392525"/>
          <a:ext cx="5695950" cy="438150"/>
        </a:xfrm>
        <a:prstGeom prst="rect">
          <a:avLst/>
        </a:prstGeom>
        <a:solidFill>
          <a:srgbClr val="FFFFFF"/>
        </a:solidFill>
        <a:ln w="9525" cmpd="sng">
          <a:noFill/>
        </a:ln>
      </xdr:spPr>
      <xdr:txBody>
        <a:bodyPr vertOverflow="clip" wrap="square"/>
        <a:p>
          <a:pPr algn="just">
            <a:defRPr/>
          </a:pPr>
          <a:r>
            <a:rPr lang="en-US" cap="none" sz="1200" b="0" i="0" u="none" baseline="0"/>
            <a:t>No comparative figures are available as it is the first quarterly report prepared by the Trust to Bursa Malaysia Securities Berhad in compliance with the listing requirement.</a:t>
          </a:r>
        </a:p>
      </xdr:txBody>
    </xdr:sp>
    <xdr:clientData/>
  </xdr:twoCellAnchor>
  <xdr:twoCellAnchor>
    <xdr:from>
      <xdr:col>1</xdr:col>
      <xdr:colOff>0</xdr:colOff>
      <xdr:row>84</xdr:row>
      <xdr:rowOff>190500</xdr:rowOff>
    </xdr:from>
    <xdr:to>
      <xdr:col>13</xdr:col>
      <xdr:colOff>0</xdr:colOff>
      <xdr:row>86</xdr:row>
      <xdr:rowOff>200025</xdr:rowOff>
    </xdr:to>
    <xdr:sp>
      <xdr:nvSpPr>
        <xdr:cNvPr id="77" name="TextBox 88"/>
        <xdr:cNvSpPr txBox="1">
          <a:spLocks noChangeArrowheads="1"/>
        </xdr:cNvSpPr>
      </xdr:nvSpPr>
      <xdr:spPr>
        <a:xfrm>
          <a:off x="276225" y="17021175"/>
          <a:ext cx="5695950" cy="428625"/>
        </a:xfrm>
        <a:prstGeom prst="rect">
          <a:avLst/>
        </a:prstGeom>
        <a:solidFill>
          <a:srgbClr val="FFFFFF"/>
        </a:solidFill>
        <a:ln w="9525" cmpd="sng">
          <a:noFill/>
        </a:ln>
      </xdr:spPr>
      <xdr:txBody>
        <a:bodyPr vertOverflow="clip" wrap="square"/>
        <a:p>
          <a:pPr algn="just">
            <a:defRPr/>
          </a:pPr>
          <a:r>
            <a:rPr lang="en-US" cap="none" sz="1200" b="0" i="0" u="none" baseline="0"/>
            <a:t>The Trust commenced its operation on 1 December 2005.</a:t>
          </a:r>
        </a:p>
      </xdr:txBody>
    </xdr:sp>
    <xdr:clientData/>
  </xdr:twoCellAnchor>
  <xdr:twoCellAnchor>
    <xdr:from>
      <xdr:col>1</xdr:col>
      <xdr:colOff>0</xdr:colOff>
      <xdr:row>116</xdr:row>
      <xdr:rowOff>0</xdr:rowOff>
    </xdr:from>
    <xdr:to>
      <xdr:col>13</xdr:col>
      <xdr:colOff>0</xdr:colOff>
      <xdr:row>119</xdr:row>
      <xdr:rowOff>19050</xdr:rowOff>
    </xdr:to>
    <xdr:sp>
      <xdr:nvSpPr>
        <xdr:cNvPr id="78" name="TextBox 89"/>
        <xdr:cNvSpPr txBox="1">
          <a:spLocks noChangeArrowheads="1"/>
        </xdr:cNvSpPr>
      </xdr:nvSpPr>
      <xdr:spPr>
        <a:xfrm>
          <a:off x="276225" y="23260050"/>
          <a:ext cx="5695950" cy="619125"/>
        </a:xfrm>
        <a:prstGeom prst="rect">
          <a:avLst/>
        </a:prstGeom>
        <a:solidFill>
          <a:srgbClr val="FFFFFF"/>
        </a:solidFill>
        <a:ln w="9525" cmpd="sng">
          <a:noFill/>
        </a:ln>
      </xdr:spPr>
      <xdr:txBody>
        <a:bodyPr vertOverflow="clip" wrap="square"/>
        <a:p>
          <a:pPr algn="just">
            <a:defRPr/>
          </a:pPr>
          <a:r>
            <a:rPr lang="en-US" cap="none" sz="1200" b="0" i="0" u="none" baseline="0"/>
            <a:t>No comparative figures are available as it is the first quarterly report prepared by the Trust to Bursa Malaysia Securities Berhad in compliance with the listing requirement.</a:t>
          </a:r>
        </a:p>
      </xdr:txBody>
    </xdr:sp>
    <xdr:clientData/>
  </xdr:twoCellAnchor>
  <xdr:twoCellAnchor>
    <xdr:from>
      <xdr:col>1</xdr:col>
      <xdr:colOff>0</xdr:colOff>
      <xdr:row>169</xdr:row>
      <xdr:rowOff>0</xdr:rowOff>
    </xdr:from>
    <xdr:to>
      <xdr:col>13</xdr:col>
      <xdr:colOff>0</xdr:colOff>
      <xdr:row>171</xdr:row>
      <xdr:rowOff>180975</xdr:rowOff>
    </xdr:to>
    <xdr:sp>
      <xdr:nvSpPr>
        <xdr:cNvPr id="79" name="Text 60"/>
        <xdr:cNvSpPr txBox="1">
          <a:spLocks noChangeArrowheads="1"/>
        </xdr:cNvSpPr>
      </xdr:nvSpPr>
      <xdr:spPr>
        <a:xfrm>
          <a:off x="276225" y="33766125"/>
          <a:ext cx="5695950" cy="581025"/>
        </a:xfrm>
        <a:prstGeom prst="rect">
          <a:avLst/>
        </a:prstGeom>
        <a:solidFill>
          <a:srgbClr val="FFFFFF"/>
        </a:solidFill>
        <a:ln w="1" cmpd="sng">
          <a:noFill/>
        </a:ln>
      </xdr:spPr>
      <xdr:txBody>
        <a:bodyPr vertOverflow="clip" wrap="square"/>
        <a:p>
          <a:pPr algn="just">
            <a:defRPr/>
          </a:pPr>
          <a:r>
            <a:rPr lang="en-US" cap="none" sz="1200" b="1" i="0" u="none" baseline="0">
              <a:solidFill>
                <a:srgbClr val="000000"/>
              </a:solidFill>
            </a:rPr>
            <a:t>DISCLOSURE REQUIREMENTS AS PER FINANCIAL REPORTING STANDARDS ("FRS") 134 (FORMERLY KNOWN AS MALAYSIAN ACCOUNTING STANDARDS BOARD ("MASB") 26)</a:t>
          </a:r>
        </a:p>
      </xdr:txBody>
    </xdr:sp>
    <xdr:clientData/>
  </xdr:twoCellAnchor>
  <xdr:twoCellAnchor>
    <xdr:from>
      <xdr:col>2</xdr:col>
      <xdr:colOff>0</xdr:colOff>
      <xdr:row>194</xdr:row>
      <xdr:rowOff>0</xdr:rowOff>
    </xdr:from>
    <xdr:to>
      <xdr:col>12</xdr:col>
      <xdr:colOff>914400</xdr:colOff>
      <xdr:row>196</xdr:row>
      <xdr:rowOff>47625</xdr:rowOff>
    </xdr:to>
    <xdr:sp>
      <xdr:nvSpPr>
        <xdr:cNvPr id="80" name="Text 117"/>
        <xdr:cNvSpPr txBox="1">
          <a:spLocks noChangeArrowheads="1"/>
        </xdr:cNvSpPr>
      </xdr:nvSpPr>
      <xdr:spPr>
        <a:xfrm>
          <a:off x="609600" y="38766750"/>
          <a:ext cx="5314950" cy="447675"/>
        </a:xfrm>
        <a:prstGeom prst="rect">
          <a:avLst/>
        </a:prstGeom>
        <a:solidFill>
          <a:srgbClr val="FFFFFF"/>
        </a:solidFill>
        <a:ln w="1" cmpd="sng">
          <a:noFill/>
        </a:ln>
      </xdr:spPr>
      <xdr:txBody>
        <a:bodyPr vertOverflow="clip" wrap="square"/>
        <a:p>
          <a:pPr algn="just">
            <a:defRPr/>
          </a:pPr>
          <a:r>
            <a:rPr lang="en-US" cap="none" sz="1200" b="0" i="0" u="none" baseline="0"/>
            <a:t>The business operations of the Trust are not affected by material seasonal or cyclical factors.</a:t>
          </a:r>
        </a:p>
      </xdr:txBody>
    </xdr:sp>
    <xdr:clientData/>
  </xdr:twoCellAnchor>
  <xdr:twoCellAnchor>
    <xdr:from>
      <xdr:col>2</xdr:col>
      <xdr:colOff>0</xdr:colOff>
      <xdr:row>200</xdr:row>
      <xdr:rowOff>0</xdr:rowOff>
    </xdr:from>
    <xdr:to>
      <xdr:col>12</xdr:col>
      <xdr:colOff>914400</xdr:colOff>
      <xdr:row>201</xdr:row>
      <xdr:rowOff>104775</xdr:rowOff>
    </xdr:to>
    <xdr:sp>
      <xdr:nvSpPr>
        <xdr:cNvPr id="81" name="Text 117"/>
        <xdr:cNvSpPr txBox="1">
          <a:spLocks noChangeArrowheads="1"/>
        </xdr:cNvSpPr>
      </xdr:nvSpPr>
      <xdr:spPr>
        <a:xfrm>
          <a:off x="609600" y="39966900"/>
          <a:ext cx="5314950" cy="304800"/>
        </a:xfrm>
        <a:prstGeom prst="rect">
          <a:avLst/>
        </a:prstGeom>
        <a:solidFill>
          <a:srgbClr val="FFFFFF"/>
        </a:solidFill>
        <a:ln w="1" cmpd="sng">
          <a:noFill/>
        </a:ln>
      </xdr:spPr>
      <xdr:txBody>
        <a:bodyPr vertOverflow="clip" wrap="square"/>
        <a:p>
          <a:pPr algn="just">
            <a:defRPr/>
          </a:pPr>
          <a:r>
            <a:rPr lang="en-US" cap="none" sz="1200" b="0" i="0" u="none" baseline="0"/>
            <a:t>There were no unusual items to be disclosed for the quarter under review.</a:t>
          </a:r>
        </a:p>
      </xdr:txBody>
    </xdr:sp>
    <xdr:clientData/>
  </xdr:twoCellAnchor>
  <xdr:twoCellAnchor>
    <xdr:from>
      <xdr:col>2</xdr:col>
      <xdr:colOff>0</xdr:colOff>
      <xdr:row>205</xdr:row>
      <xdr:rowOff>0</xdr:rowOff>
    </xdr:from>
    <xdr:to>
      <xdr:col>12</xdr:col>
      <xdr:colOff>914400</xdr:colOff>
      <xdr:row>206</xdr:row>
      <xdr:rowOff>104775</xdr:rowOff>
    </xdr:to>
    <xdr:sp>
      <xdr:nvSpPr>
        <xdr:cNvPr id="82" name="Text 117"/>
        <xdr:cNvSpPr txBox="1">
          <a:spLocks noChangeArrowheads="1"/>
        </xdr:cNvSpPr>
      </xdr:nvSpPr>
      <xdr:spPr>
        <a:xfrm>
          <a:off x="609600" y="40967025"/>
          <a:ext cx="5314950" cy="304800"/>
        </a:xfrm>
        <a:prstGeom prst="rect">
          <a:avLst/>
        </a:prstGeom>
        <a:solidFill>
          <a:srgbClr val="FFFFFF"/>
        </a:solidFill>
        <a:ln w="1" cmpd="sng">
          <a:noFill/>
        </a:ln>
      </xdr:spPr>
      <xdr:txBody>
        <a:bodyPr vertOverflow="clip" wrap="square"/>
        <a:p>
          <a:pPr algn="just">
            <a:defRPr/>
          </a:pPr>
          <a:r>
            <a:rPr lang="en-US" cap="none" sz="1200" b="0" i="0" u="none" baseline="0"/>
            <a:t>There were no unusual items to be disclosed for the quarter under review.</a:t>
          </a:r>
        </a:p>
      </xdr:txBody>
    </xdr:sp>
    <xdr:clientData/>
  </xdr:twoCellAnchor>
  <xdr:twoCellAnchor>
    <xdr:from>
      <xdr:col>2</xdr:col>
      <xdr:colOff>0</xdr:colOff>
      <xdr:row>210</xdr:row>
      <xdr:rowOff>0</xdr:rowOff>
    </xdr:from>
    <xdr:to>
      <xdr:col>12</xdr:col>
      <xdr:colOff>914400</xdr:colOff>
      <xdr:row>212</xdr:row>
      <xdr:rowOff>171450</xdr:rowOff>
    </xdr:to>
    <xdr:sp>
      <xdr:nvSpPr>
        <xdr:cNvPr id="83" name="Text 117"/>
        <xdr:cNvSpPr txBox="1">
          <a:spLocks noChangeArrowheads="1"/>
        </xdr:cNvSpPr>
      </xdr:nvSpPr>
      <xdr:spPr>
        <a:xfrm>
          <a:off x="609600" y="41967150"/>
          <a:ext cx="5314950" cy="571500"/>
        </a:xfrm>
        <a:prstGeom prst="rect">
          <a:avLst/>
        </a:prstGeom>
        <a:solidFill>
          <a:srgbClr val="FFFFFF"/>
        </a:solidFill>
        <a:ln w="1" cmpd="sng">
          <a:noFill/>
        </a:ln>
      </xdr:spPr>
      <xdr:txBody>
        <a:bodyPr vertOverflow="clip" wrap="square"/>
        <a:p>
          <a:pPr algn="just">
            <a:defRPr/>
          </a:pPr>
          <a:r>
            <a:rPr lang="en-US" cap="none" sz="1200" b="0" i="0" u="none" baseline="0"/>
            <a:t>There was no issuance, cancellation, repurchase, resale and repayment of debt and equity securities for the current quarter and period-to-date.</a:t>
          </a:r>
        </a:p>
      </xdr:txBody>
    </xdr:sp>
    <xdr:clientData/>
  </xdr:twoCellAnchor>
  <xdr:twoCellAnchor>
    <xdr:from>
      <xdr:col>2</xdr:col>
      <xdr:colOff>0</xdr:colOff>
      <xdr:row>216</xdr:row>
      <xdr:rowOff>0</xdr:rowOff>
    </xdr:from>
    <xdr:to>
      <xdr:col>12</xdr:col>
      <xdr:colOff>914400</xdr:colOff>
      <xdr:row>218</xdr:row>
      <xdr:rowOff>171450</xdr:rowOff>
    </xdr:to>
    <xdr:sp>
      <xdr:nvSpPr>
        <xdr:cNvPr id="84" name="Text 117"/>
        <xdr:cNvSpPr txBox="1">
          <a:spLocks noChangeArrowheads="1"/>
        </xdr:cNvSpPr>
      </xdr:nvSpPr>
      <xdr:spPr>
        <a:xfrm>
          <a:off x="609600" y="43167300"/>
          <a:ext cx="5314950" cy="571500"/>
        </a:xfrm>
        <a:prstGeom prst="rect">
          <a:avLst/>
        </a:prstGeom>
        <a:solidFill>
          <a:srgbClr val="FFFFFF"/>
        </a:solidFill>
        <a:ln w="1" cmpd="sng">
          <a:noFill/>
        </a:ln>
      </xdr:spPr>
      <xdr:txBody>
        <a:bodyPr vertOverflow="clip" wrap="square"/>
        <a:p>
          <a:pPr algn="just">
            <a:defRPr/>
          </a:pPr>
          <a:r>
            <a:rPr lang="en-US" cap="none" sz="1200" b="0" i="0" u="none" baseline="0"/>
            <a:t>No income distribution has been recommended for the quarter and period-to-date as the Trust only commenced operation on 1 December 2005.</a:t>
          </a:r>
        </a:p>
      </xdr:txBody>
    </xdr:sp>
    <xdr:clientData/>
  </xdr:twoCellAnchor>
  <xdr:twoCellAnchor>
    <xdr:from>
      <xdr:col>1</xdr:col>
      <xdr:colOff>266700</xdr:colOff>
      <xdr:row>226</xdr:row>
      <xdr:rowOff>161925</xdr:rowOff>
    </xdr:from>
    <xdr:to>
      <xdr:col>12</xdr:col>
      <xdr:colOff>904875</xdr:colOff>
      <xdr:row>231</xdr:row>
      <xdr:rowOff>142875</xdr:rowOff>
    </xdr:to>
    <xdr:sp>
      <xdr:nvSpPr>
        <xdr:cNvPr id="85" name="Text 117"/>
        <xdr:cNvSpPr txBox="1">
          <a:spLocks noChangeArrowheads="1"/>
        </xdr:cNvSpPr>
      </xdr:nvSpPr>
      <xdr:spPr>
        <a:xfrm>
          <a:off x="542925" y="45329475"/>
          <a:ext cx="5372100" cy="981075"/>
        </a:xfrm>
        <a:prstGeom prst="rect">
          <a:avLst/>
        </a:prstGeom>
        <a:solidFill>
          <a:srgbClr val="FFFFFF"/>
        </a:solidFill>
        <a:ln w="1" cmpd="sng">
          <a:noFill/>
        </a:ln>
      </xdr:spPr>
      <xdr:txBody>
        <a:bodyPr vertOverflow="clip" wrap="square"/>
        <a:p>
          <a:pPr algn="just">
            <a:defRPr/>
          </a:pPr>
          <a:r>
            <a:rPr lang="en-US" cap="none" sz="1200" b="0" i="0" u="none" baseline="0"/>
            <a:t>The real estate properties purchased by the Trust on 29 November 2005 for total consideration of RM310,500,000 was restated at 31 December 2005 at RM323,900,000.  The restated amount was based on valuation done on 1 April 2005 by an independent property valuer.</a:t>
          </a:r>
        </a:p>
      </xdr:txBody>
    </xdr:sp>
    <xdr:clientData/>
  </xdr:twoCellAnchor>
  <xdr:twoCellAnchor>
    <xdr:from>
      <xdr:col>2</xdr:col>
      <xdr:colOff>0</xdr:colOff>
      <xdr:row>235</xdr:row>
      <xdr:rowOff>0</xdr:rowOff>
    </xdr:from>
    <xdr:to>
      <xdr:col>12</xdr:col>
      <xdr:colOff>914400</xdr:colOff>
      <xdr:row>237</xdr:row>
      <xdr:rowOff>171450</xdr:rowOff>
    </xdr:to>
    <xdr:sp>
      <xdr:nvSpPr>
        <xdr:cNvPr id="86" name="Text 117"/>
        <xdr:cNvSpPr txBox="1">
          <a:spLocks noChangeArrowheads="1"/>
        </xdr:cNvSpPr>
      </xdr:nvSpPr>
      <xdr:spPr>
        <a:xfrm>
          <a:off x="609600" y="46967775"/>
          <a:ext cx="5314950" cy="571500"/>
        </a:xfrm>
        <a:prstGeom prst="rect">
          <a:avLst/>
        </a:prstGeom>
        <a:solidFill>
          <a:srgbClr val="FFFFFF"/>
        </a:solidFill>
        <a:ln w="1" cmpd="sng">
          <a:noFill/>
        </a:ln>
      </xdr:spPr>
      <xdr:txBody>
        <a:bodyPr vertOverflow="clip" wrap="square"/>
        <a:p>
          <a:pPr algn="just">
            <a:defRPr/>
          </a:pPr>
          <a:r>
            <a:rPr lang="en-US" cap="none" sz="1200" b="0" i="0" u="none" baseline="0"/>
            <a:t>There was no material event as at the latest practicable date from the date of this report.</a:t>
          </a:r>
        </a:p>
      </xdr:txBody>
    </xdr:sp>
    <xdr:clientData/>
  </xdr:twoCellAnchor>
  <xdr:twoCellAnchor>
    <xdr:from>
      <xdr:col>2</xdr:col>
      <xdr:colOff>0</xdr:colOff>
      <xdr:row>241</xdr:row>
      <xdr:rowOff>0</xdr:rowOff>
    </xdr:from>
    <xdr:to>
      <xdr:col>12</xdr:col>
      <xdr:colOff>914400</xdr:colOff>
      <xdr:row>243</xdr:row>
      <xdr:rowOff>171450</xdr:rowOff>
    </xdr:to>
    <xdr:sp>
      <xdr:nvSpPr>
        <xdr:cNvPr id="87" name="Text 117"/>
        <xdr:cNvSpPr txBox="1">
          <a:spLocks noChangeArrowheads="1"/>
        </xdr:cNvSpPr>
      </xdr:nvSpPr>
      <xdr:spPr>
        <a:xfrm>
          <a:off x="609600" y="48167925"/>
          <a:ext cx="5314950" cy="571500"/>
        </a:xfrm>
        <a:prstGeom prst="rect">
          <a:avLst/>
        </a:prstGeom>
        <a:solidFill>
          <a:srgbClr val="FFFFFF"/>
        </a:solidFill>
        <a:ln w="1" cmpd="sng">
          <a:noFill/>
        </a:ln>
      </xdr:spPr>
      <xdr:txBody>
        <a:bodyPr vertOverflow="clip" wrap="square"/>
        <a:p>
          <a:pPr algn="just">
            <a:defRPr/>
          </a:pPr>
          <a:r>
            <a:rPr lang="en-US" cap="none" sz="1200" b="0" i="0" u="none" baseline="0"/>
            <a:t>There were no changes in the composition of the Trust for the current quarter and for the period ended 31 December 2005.  The Funds size stands at 228,000,000 units.</a:t>
          </a:r>
        </a:p>
      </xdr:txBody>
    </xdr:sp>
    <xdr:clientData/>
  </xdr:twoCellAnchor>
  <xdr:twoCellAnchor>
    <xdr:from>
      <xdr:col>2</xdr:col>
      <xdr:colOff>0</xdr:colOff>
      <xdr:row>247</xdr:row>
      <xdr:rowOff>0</xdr:rowOff>
    </xdr:from>
    <xdr:to>
      <xdr:col>12</xdr:col>
      <xdr:colOff>914400</xdr:colOff>
      <xdr:row>248</xdr:row>
      <xdr:rowOff>171450</xdr:rowOff>
    </xdr:to>
    <xdr:sp>
      <xdr:nvSpPr>
        <xdr:cNvPr id="88" name="Text 117"/>
        <xdr:cNvSpPr txBox="1">
          <a:spLocks noChangeArrowheads="1"/>
        </xdr:cNvSpPr>
      </xdr:nvSpPr>
      <xdr:spPr>
        <a:xfrm>
          <a:off x="609600" y="49368075"/>
          <a:ext cx="5314950" cy="371475"/>
        </a:xfrm>
        <a:prstGeom prst="rect">
          <a:avLst/>
        </a:prstGeom>
        <a:solidFill>
          <a:srgbClr val="FFFFFF"/>
        </a:solidFill>
        <a:ln w="1" cmpd="sng">
          <a:noFill/>
        </a:ln>
      </xdr:spPr>
      <xdr:txBody>
        <a:bodyPr vertOverflow="clip" wrap="square"/>
        <a:p>
          <a:pPr algn="just">
            <a:defRPr/>
          </a:pPr>
          <a:r>
            <a:rPr lang="en-US" cap="none" sz="1200" b="0" i="0" u="none" baseline="0"/>
            <a:t>There were no contingent liabilities or contingent assets to be disclosed.</a:t>
          </a:r>
        </a:p>
      </xdr:txBody>
    </xdr:sp>
    <xdr:clientData/>
  </xdr:twoCellAnchor>
  <xdr:twoCellAnchor>
    <xdr:from>
      <xdr:col>1</xdr:col>
      <xdr:colOff>0</xdr:colOff>
      <xdr:row>250</xdr:row>
      <xdr:rowOff>0</xdr:rowOff>
    </xdr:from>
    <xdr:to>
      <xdr:col>13</xdr:col>
      <xdr:colOff>0</xdr:colOff>
      <xdr:row>252</xdr:row>
      <xdr:rowOff>180975</xdr:rowOff>
    </xdr:to>
    <xdr:sp>
      <xdr:nvSpPr>
        <xdr:cNvPr id="89" name="Text 60"/>
        <xdr:cNvSpPr txBox="1">
          <a:spLocks noChangeArrowheads="1"/>
        </xdr:cNvSpPr>
      </xdr:nvSpPr>
      <xdr:spPr>
        <a:xfrm>
          <a:off x="276225" y="49968150"/>
          <a:ext cx="5695950" cy="581025"/>
        </a:xfrm>
        <a:prstGeom prst="rect">
          <a:avLst/>
        </a:prstGeom>
        <a:solidFill>
          <a:srgbClr val="FFFFFF"/>
        </a:solidFill>
        <a:ln w="1" cmpd="sng">
          <a:noFill/>
        </a:ln>
      </xdr:spPr>
      <xdr:txBody>
        <a:bodyPr vertOverflow="clip" wrap="square"/>
        <a:p>
          <a:pPr algn="just">
            <a:defRPr/>
          </a:pPr>
          <a:r>
            <a:rPr lang="en-US" cap="none" sz="1200" b="1" i="0" u="none" baseline="0">
              <a:solidFill>
                <a:srgbClr val="000000"/>
              </a:solidFill>
            </a:rPr>
            <a:t>ADDITIONAL INFORMATION PURSUANT TO PARAGRAPH 9.22 OF BURSA MALAYSIA SECURITIES BERHAD LISTING REQUIREMENTS</a:t>
          </a:r>
        </a:p>
      </xdr:txBody>
    </xdr:sp>
    <xdr:clientData/>
  </xdr:twoCellAnchor>
  <xdr:twoCellAnchor>
    <xdr:from>
      <xdr:col>2</xdr:col>
      <xdr:colOff>0</xdr:colOff>
      <xdr:row>255</xdr:row>
      <xdr:rowOff>0</xdr:rowOff>
    </xdr:from>
    <xdr:to>
      <xdr:col>12</xdr:col>
      <xdr:colOff>914400</xdr:colOff>
      <xdr:row>270</xdr:row>
      <xdr:rowOff>0</xdr:rowOff>
    </xdr:to>
    <xdr:sp>
      <xdr:nvSpPr>
        <xdr:cNvPr id="90" name="Text 117"/>
        <xdr:cNvSpPr txBox="1">
          <a:spLocks noChangeArrowheads="1"/>
        </xdr:cNvSpPr>
      </xdr:nvSpPr>
      <xdr:spPr>
        <a:xfrm>
          <a:off x="609600" y="50968275"/>
          <a:ext cx="5314950" cy="3000375"/>
        </a:xfrm>
        <a:prstGeom prst="rect">
          <a:avLst/>
        </a:prstGeom>
        <a:solidFill>
          <a:srgbClr val="FFFFFF"/>
        </a:solidFill>
        <a:ln w="1" cmpd="sng">
          <a:noFill/>
        </a:ln>
      </xdr:spPr>
      <xdr:txBody>
        <a:bodyPr vertOverflow="clip" wrap="square"/>
        <a:p>
          <a:pPr algn="just">
            <a:defRPr/>
          </a:pPr>
          <a:r>
            <a:rPr lang="en-US" cap="none" sz="1200" b="0" i="0" u="none" baseline="0"/>
            <a:t>UOA Asset Management Sdn Bhd, the Manager of the Trust is pleased to report that for the period 1 December 2005 to 31 December 2005, the total revenue of the Trust was RM2,275,275 including interest income of 1,162.  Total expenditure for the period was RM1,374,321, of which RM532,618 were attributable to property operating expenses and RM841,703 to non-property operating expenses.  The income before taxation for the period was RM900,954 and this represents a 15.9% increase in comparison to the original projections in the prospectus dated 13 December 2005 mainly due to reduction in the borrowing cost as the Revolving Credit facility of RM85.5 million was drawndown on the 12 December 2005 instead on 1 December 2005 as projected in the prospectus.
No distribution is recommended for the period as the Trust only commenced operation on 1 December 2005.  Nevertheless, this does not put the Trust in a taxable position as the Trust has sufficient capital allowances to offset against its chargeable income.
</a:t>
          </a:r>
        </a:p>
      </xdr:txBody>
    </xdr:sp>
    <xdr:clientData/>
  </xdr:twoCellAnchor>
  <xdr:twoCellAnchor>
    <xdr:from>
      <xdr:col>2</xdr:col>
      <xdr:colOff>0</xdr:colOff>
      <xdr:row>274</xdr:row>
      <xdr:rowOff>0</xdr:rowOff>
    </xdr:from>
    <xdr:to>
      <xdr:col>12</xdr:col>
      <xdr:colOff>914400</xdr:colOff>
      <xdr:row>275</xdr:row>
      <xdr:rowOff>171450</xdr:rowOff>
    </xdr:to>
    <xdr:sp>
      <xdr:nvSpPr>
        <xdr:cNvPr id="91" name="Text 117"/>
        <xdr:cNvSpPr txBox="1">
          <a:spLocks noChangeArrowheads="1"/>
        </xdr:cNvSpPr>
      </xdr:nvSpPr>
      <xdr:spPr>
        <a:xfrm>
          <a:off x="609600" y="54768750"/>
          <a:ext cx="5314950" cy="371475"/>
        </a:xfrm>
        <a:prstGeom prst="rect">
          <a:avLst/>
        </a:prstGeom>
        <a:solidFill>
          <a:srgbClr val="FFFFFF"/>
        </a:solidFill>
        <a:ln w="1" cmpd="sng">
          <a:noFill/>
        </a:ln>
      </xdr:spPr>
      <xdr:txBody>
        <a:bodyPr vertOverflow="clip" wrap="square"/>
        <a:p>
          <a:pPr algn="just">
            <a:defRPr/>
          </a:pPr>
          <a:r>
            <a:rPr lang="en-US" cap="none" sz="1200" b="0" i="0" u="none" baseline="0"/>
            <a:t>There were no material changes in the income before taxation for the quarter under review.</a:t>
          </a:r>
        </a:p>
      </xdr:txBody>
    </xdr:sp>
    <xdr:clientData/>
  </xdr:twoCellAnchor>
  <xdr:twoCellAnchor>
    <xdr:from>
      <xdr:col>2</xdr:col>
      <xdr:colOff>0</xdr:colOff>
      <xdr:row>279</xdr:row>
      <xdr:rowOff>161925</xdr:rowOff>
    </xdr:from>
    <xdr:to>
      <xdr:col>12</xdr:col>
      <xdr:colOff>933450</xdr:colOff>
      <xdr:row>291</xdr:row>
      <xdr:rowOff>47625</xdr:rowOff>
    </xdr:to>
    <xdr:sp>
      <xdr:nvSpPr>
        <xdr:cNvPr id="92" name="Text 60"/>
        <xdr:cNvSpPr txBox="1">
          <a:spLocks noChangeArrowheads="1"/>
        </xdr:cNvSpPr>
      </xdr:nvSpPr>
      <xdr:spPr>
        <a:xfrm>
          <a:off x="609600" y="55930800"/>
          <a:ext cx="5334000" cy="22860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real estate properties in the portfolio of UOA Real Estate Investment Trust are located in the Central Business District and Klang Valley which offers good growth prospect for rental income.  Driven by strong demand and continuous improvement in the health of the Malaysian economy, rental and occupancy rates of most investment grade commercial buildings has risen in 2005.  With no significant new supply and current conducive economic environment, UOA REIT will continue to review and implement various operating strategies towards increasing the rental and occupancy rates of the Properties Parcels and in turn improves yields and returns for the Fund.  UOA REIT will also seek opportunity to explore capital growth opportunities through acquisitions in lieu of favourable market outlook for commercial real estate in Malaysia.</a:t>
          </a:r>
        </a:p>
      </xdr:txBody>
    </xdr:sp>
    <xdr:clientData/>
  </xdr:twoCellAnchor>
  <xdr:twoCellAnchor>
    <xdr:from>
      <xdr:col>2</xdr:col>
      <xdr:colOff>0</xdr:colOff>
      <xdr:row>295</xdr:row>
      <xdr:rowOff>0</xdr:rowOff>
    </xdr:from>
    <xdr:to>
      <xdr:col>12</xdr:col>
      <xdr:colOff>914400</xdr:colOff>
      <xdr:row>300</xdr:row>
      <xdr:rowOff>57150</xdr:rowOff>
    </xdr:to>
    <xdr:sp>
      <xdr:nvSpPr>
        <xdr:cNvPr id="93" name="Text 117"/>
        <xdr:cNvSpPr txBox="1">
          <a:spLocks noChangeArrowheads="1"/>
        </xdr:cNvSpPr>
      </xdr:nvSpPr>
      <xdr:spPr>
        <a:xfrm>
          <a:off x="609600" y="58969275"/>
          <a:ext cx="5314950" cy="1057275"/>
        </a:xfrm>
        <a:prstGeom prst="rect">
          <a:avLst/>
        </a:prstGeom>
        <a:solidFill>
          <a:srgbClr val="FFFFFF"/>
        </a:solidFill>
        <a:ln w="1" cmpd="sng">
          <a:noFill/>
        </a:ln>
      </xdr:spPr>
      <xdr:txBody>
        <a:bodyPr vertOverflow="clip" wrap="square"/>
        <a:p>
          <a:pPr algn="just">
            <a:defRPr/>
          </a:pPr>
          <a:r>
            <a:rPr lang="en-US" cap="none" sz="1200" b="0" i="0" u="none" baseline="0"/>
            <a:t>The unaudited income before taxation for the period was RM900,954 and this represents a variance of 15.9% increase in comparison to the original projections in the prospectus dated 13 December 2005 of RM777,319.  This is due to reduction in the borrowing cost as the Revolving Credit facility of RM85.5 million was drawndown on the 12 December 2005 instead on 1 December 2005 as projected in the prospectus.
</a:t>
          </a:r>
        </a:p>
      </xdr:txBody>
    </xdr:sp>
    <xdr:clientData/>
  </xdr:twoCellAnchor>
  <xdr:twoCellAnchor>
    <xdr:from>
      <xdr:col>2</xdr:col>
      <xdr:colOff>0</xdr:colOff>
      <xdr:row>304</xdr:row>
      <xdr:rowOff>0</xdr:rowOff>
    </xdr:from>
    <xdr:to>
      <xdr:col>12</xdr:col>
      <xdr:colOff>914400</xdr:colOff>
      <xdr:row>307</xdr:row>
      <xdr:rowOff>76200</xdr:rowOff>
    </xdr:to>
    <xdr:sp>
      <xdr:nvSpPr>
        <xdr:cNvPr id="94" name="Text 117"/>
        <xdr:cNvSpPr txBox="1">
          <a:spLocks noChangeArrowheads="1"/>
        </xdr:cNvSpPr>
      </xdr:nvSpPr>
      <xdr:spPr>
        <a:xfrm>
          <a:off x="609600" y="60769500"/>
          <a:ext cx="5314950" cy="676275"/>
        </a:xfrm>
        <a:prstGeom prst="rect">
          <a:avLst/>
        </a:prstGeom>
        <a:solidFill>
          <a:srgbClr val="FFFFFF"/>
        </a:solidFill>
        <a:ln w="1" cmpd="sng">
          <a:noFill/>
        </a:ln>
      </xdr:spPr>
      <xdr:txBody>
        <a:bodyPr vertOverflow="clip" wrap="square"/>
        <a:p>
          <a:pPr algn="just">
            <a:defRPr/>
          </a:pPr>
          <a:r>
            <a:rPr lang="en-US" cap="none" sz="1200" b="0" i="0" u="none" baseline="0"/>
            <a:t>A reconciliation of income tax expense applicable to income before taxation at the statutory income tax rate to income tax expense at the effective income tax rate of the Trust is as follows:</a:t>
          </a:r>
        </a:p>
      </xdr:txBody>
    </xdr:sp>
    <xdr:clientData/>
  </xdr:twoCellAnchor>
  <xdr:twoCellAnchor>
    <xdr:from>
      <xdr:col>2</xdr:col>
      <xdr:colOff>0</xdr:colOff>
      <xdr:row>322</xdr:row>
      <xdr:rowOff>0</xdr:rowOff>
    </xdr:from>
    <xdr:to>
      <xdr:col>12</xdr:col>
      <xdr:colOff>914400</xdr:colOff>
      <xdr:row>324</xdr:row>
      <xdr:rowOff>28575</xdr:rowOff>
    </xdr:to>
    <xdr:sp>
      <xdr:nvSpPr>
        <xdr:cNvPr id="95" name="Text 117"/>
        <xdr:cNvSpPr txBox="1">
          <a:spLocks noChangeArrowheads="1"/>
        </xdr:cNvSpPr>
      </xdr:nvSpPr>
      <xdr:spPr>
        <a:xfrm>
          <a:off x="609600" y="64369950"/>
          <a:ext cx="5314950" cy="428625"/>
        </a:xfrm>
        <a:prstGeom prst="rect">
          <a:avLst/>
        </a:prstGeom>
        <a:solidFill>
          <a:srgbClr val="FFFFFF"/>
        </a:solidFill>
        <a:ln w="1" cmpd="sng">
          <a:noFill/>
        </a:ln>
      </xdr:spPr>
      <xdr:txBody>
        <a:bodyPr vertOverflow="clip" wrap="square"/>
        <a:p>
          <a:pPr algn="just">
            <a:defRPr/>
          </a:pPr>
          <a:r>
            <a:rPr lang="en-US" cap="none" sz="1200" b="0" i="0" u="none" baseline="0"/>
            <a:t>There was no disposal of investment in unquoted securities during the current quarter and financial period-to-date.</a:t>
          </a:r>
        </a:p>
      </xdr:txBody>
    </xdr:sp>
    <xdr:clientData/>
  </xdr:twoCellAnchor>
  <xdr:twoCellAnchor>
    <xdr:from>
      <xdr:col>2</xdr:col>
      <xdr:colOff>0</xdr:colOff>
      <xdr:row>329</xdr:row>
      <xdr:rowOff>0</xdr:rowOff>
    </xdr:from>
    <xdr:to>
      <xdr:col>12</xdr:col>
      <xdr:colOff>914400</xdr:colOff>
      <xdr:row>331</xdr:row>
      <xdr:rowOff>28575</xdr:rowOff>
    </xdr:to>
    <xdr:sp>
      <xdr:nvSpPr>
        <xdr:cNvPr id="96" name="Text 117"/>
        <xdr:cNvSpPr txBox="1">
          <a:spLocks noChangeArrowheads="1"/>
        </xdr:cNvSpPr>
      </xdr:nvSpPr>
      <xdr:spPr>
        <a:xfrm>
          <a:off x="609600" y="65770125"/>
          <a:ext cx="5314950" cy="428625"/>
        </a:xfrm>
        <a:prstGeom prst="rect">
          <a:avLst/>
        </a:prstGeom>
        <a:solidFill>
          <a:srgbClr val="FFFFFF"/>
        </a:solidFill>
        <a:ln w="1" cmpd="sng">
          <a:noFill/>
        </a:ln>
      </xdr:spPr>
      <xdr:txBody>
        <a:bodyPr vertOverflow="clip" wrap="square"/>
        <a:p>
          <a:pPr algn="just">
            <a:defRPr/>
          </a:pPr>
          <a:r>
            <a:rPr lang="en-US" cap="none" sz="1200" b="0" i="0" u="none" baseline="0"/>
            <a:t>There was no purchase or disposal of investment in quoted securities during the current quarter and financial period-to-date.</a:t>
          </a:r>
        </a:p>
      </xdr:txBody>
    </xdr:sp>
    <xdr:clientData/>
  </xdr:twoCellAnchor>
  <xdr:twoCellAnchor>
    <xdr:from>
      <xdr:col>3</xdr:col>
      <xdr:colOff>0</xdr:colOff>
      <xdr:row>335</xdr:row>
      <xdr:rowOff>0</xdr:rowOff>
    </xdr:from>
    <xdr:to>
      <xdr:col>12</xdr:col>
      <xdr:colOff>942975</xdr:colOff>
      <xdr:row>337</xdr:row>
      <xdr:rowOff>28575</xdr:rowOff>
    </xdr:to>
    <xdr:sp>
      <xdr:nvSpPr>
        <xdr:cNvPr id="97" name="Text 117"/>
        <xdr:cNvSpPr txBox="1">
          <a:spLocks noChangeArrowheads="1"/>
        </xdr:cNvSpPr>
      </xdr:nvSpPr>
      <xdr:spPr>
        <a:xfrm>
          <a:off x="885825" y="66970275"/>
          <a:ext cx="5067300" cy="428625"/>
        </a:xfrm>
        <a:prstGeom prst="rect">
          <a:avLst/>
        </a:prstGeom>
        <a:solidFill>
          <a:srgbClr val="FFFFFF"/>
        </a:solidFill>
        <a:ln w="1" cmpd="sng">
          <a:noFill/>
        </a:ln>
      </xdr:spPr>
      <xdr:txBody>
        <a:bodyPr vertOverflow="clip" wrap="square"/>
        <a:p>
          <a:pPr algn="just">
            <a:defRPr/>
          </a:pPr>
          <a:r>
            <a:rPr lang="en-US" cap="none" sz="1200" b="0" i="0" u="none" baseline="0"/>
            <a:t>There was no corporate proposals announced but not completed at the latest practicable date from the date of the issuance of this report.</a:t>
          </a:r>
        </a:p>
      </xdr:txBody>
    </xdr:sp>
    <xdr:clientData/>
  </xdr:twoCellAnchor>
  <xdr:twoCellAnchor>
    <xdr:from>
      <xdr:col>3</xdr:col>
      <xdr:colOff>0</xdr:colOff>
      <xdr:row>338</xdr:row>
      <xdr:rowOff>0</xdr:rowOff>
    </xdr:from>
    <xdr:to>
      <xdr:col>12</xdr:col>
      <xdr:colOff>942975</xdr:colOff>
      <xdr:row>340</xdr:row>
      <xdr:rowOff>28575</xdr:rowOff>
    </xdr:to>
    <xdr:sp>
      <xdr:nvSpPr>
        <xdr:cNvPr id="98" name="Text 117"/>
        <xdr:cNvSpPr txBox="1">
          <a:spLocks noChangeArrowheads="1"/>
        </xdr:cNvSpPr>
      </xdr:nvSpPr>
      <xdr:spPr>
        <a:xfrm>
          <a:off x="885825" y="67570350"/>
          <a:ext cx="5067300" cy="428625"/>
        </a:xfrm>
        <a:prstGeom prst="rect">
          <a:avLst/>
        </a:prstGeom>
        <a:solidFill>
          <a:srgbClr val="FFFFFF"/>
        </a:solidFill>
        <a:ln w="1" cmpd="sng">
          <a:noFill/>
        </a:ln>
      </xdr:spPr>
      <xdr:txBody>
        <a:bodyPr vertOverflow="clip" wrap="square"/>
        <a:p>
          <a:pPr algn="just">
            <a:defRPr/>
          </a:pPr>
          <a:r>
            <a:rPr lang="en-US" cap="none" sz="1200" b="0" i="0" u="none" baseline="0"/>
            <a:t>There ware no proceeds raised from any corporate proposal during the current quarter and financial period-to-date.</a:t>
          </a:r>
        </a:p>
      </xdr:txBody>
    </xdr:sp>
    <xdr:clientData/>
  </xdr:twoCellAnchor>
  <xdr:twoCellAnchor>
    <xdr:from>
      <xdr:col>2</xdr:col>
      <xdr:colOff>0</xdr:colOff>
      <xdr:row>352</xdr:row>
      <xdr:rowOff>0</xdr:rowOff>
    </xdr:from>
    <xdr:to>
      <xdr:col>12</xdr:col>
      <xdr:colOff>914400</xdr:colOff>
      <xdr:row>354</xdr:row>
      <xdr:rowOff>171450</xdr:rowOff>
    </xdr:to>
    <xdr:sp>
      <xdr:nvSpPr>
        <xdr:cNvPr id="99" name="Text 117"/>
        <xdr:cNvSpPr txBox="1">
          <a:spLocks noChangeArrowheads="1"/>
        </xdr:cNvSpPr>
      </xdr:nvSpPr>
      <xdr:spPr>
        <a:xfrm>
          <a:off x="609600" y="70370700"/>
          <a:ext cx="5314950" cy="571500"/>
        </a:xfrm>
        <a:prstGeom prst="rect">
          <a:avLst/>
        </a:prstGeom>
        <a:solidFill>
          <a:srgbClr val="FFFFFF"/>
        </a:solidFill>
        <a:ln w="1" cmpd="sng">
          <a:noFill/>
        </a:ln>
      </xdr:spPr>
      <xdr:txBody>
        <a:bodyPr vertOverflow="clip" wrap="square"/>
        <a:p>
          <a:pPr algn="just">
            <a:defRPr/>
          </a:pPr>
          <a:r>
            <a:rPr lang="en-US" cap="none" sz="1200" b="0" i="0" u="none" baseline="0"/>
            <a:t>The Trust has no financial instrument with off balance sheet risks as at the latest practicable date from the date of the issuance of this report that might materially affect the position or business of the Trust.</a:t>
          </a:r>
        </a:p>
      </xdr:txBody>
    </xdr:sp>
    <xdr:clientData/>
  </xdr:twoCellAnchor>
  <xdr:twoCellAnchor>
    <xdr:from>
      <xdr:col>2</xdr:col>
      <xdr:colOff>0</xdr:colOff>
      <xdr:row>359</xdr:row>
      <xdr:rowOff>0</xdr:rowOff>
    </xdr:from>
    <xdr:to>
      <xdr:col>12</xdr:col>
      <xdr:colOff>914400</xdr:colOff>
      <xdr:row>361</xdr:row>
      <xdr:rowOff>28575</xdr:rowOff>
    </xdr:to>
    <xdr:sp>
      <xdr:nvSpPr>
        <xdr:cNvPr id="100" name="Text 117"/>
        <xdr:cNvSpPr txBox="1">
          <a:spLocks noChangeArrowheads="1"/>
        </xdr:cNvSpPr>
      </xdr:nvSpPr>
      <xdr:spPr>
        <a:xfrm>
          <a:off x="609600" y="71770875"/>
          <a:ext cx="5314950" cy="428625"/>
        </a:xfrm>
        <a:prstGeom prst="rect">
          <a:avLst/>
        </a:prstGeom>
        <a:solidFill>
          <a:srgbClr val="FFFFFF"/>
        </a:solidFill>
        <a:ln w="1" cmpd="sng">
          <a:noFill/>
        </a:ln>
      </xdr:spPr>
      <xdr:txBody>
        <a:bodyPr vertOverflow="clip" wrap="square"/>
        <a:p>
          <a:pPr algn="just">
            <a:defRPr/>
          </a:pPr>
          <a:r>
            <a:rPr lang="en-US" cap="none" sz="1200" b="0" i="0" u="none" baseline="0"/>
            <a:t>There was no pending material litigation as at the latest practicable date from the date of issuance of this report.</a:t>
          </a:r>
        </a:p>
      </xdr:txBody>
    </xdr:sp>
    <xdr:clientData/>
  </xdr:twoCellAnchor>
  <xdr:twoCellAnchor>
    <xdr:from>
      <xdr:col>2</xdr:col>
      <xdr:colOff>0</xdr:colOff>
      <xdr:row>365</xdr:row>
      <xdr:rowOff>0</xdr:rowOff>
    </xdr:from>
    <xdr:to>
      <xdr:col>12</xdr:col>
      <xdr:colOff>914400</xdr:colOff>
      <xdr:row>373</xdr:row>
      <xdr:rowOff>28575</xdr:rowOff>
    </xdr:to>
    <xdr:sp>
      <xdr:nvSpPr>
        <xdr:cNvPr id="101" name="Text 117"/>
        <xdr:cNvSpPr txBox="1">
          <a:spLocks noChangeArrowheads="1"/>
        </xdr:cNvSpPr>
      </xdr:nvSpPr>
      <xdr:spPr>
        <a:xfrm>
          <a:off x="609600" y="72971025"/>
          <a:ext cx="5314950" cy="1628775"/>
        </a:xfrm>
        <a:prstGeom prst="rect">
          <a:avLst/>
        </a:prstGeom>
        <a:solidFill>
          <a:srgbClr val="FFFFFF"/>
        </a:solidFill>
        <a:ln w="1" cmpd="sng">
          <a:noFill/>
        </a:ln>
      </xdr:spPr>
      <xdr:txBody>
        <a:bodyPr vertOverflow="clip" wrap="square"/>
        <a:p>
          <a:pPr algn="just">
            <a:defRPr/>
          </a:pPr>
          <a:r>
            <a:rPr lang="en-US" cap="none" sz="1200" b="0" i="0" u="none" baseline="0"/>
            <a:t>In line with the new tax transparency regime introduced by the Government through the Finance Act 2004, income distributed to the unitholders by the trust is exempted from tax at the trust level.  However, unitholders will be taxed at their respective tax rates on the income distributed.  Income distributed to non-resident unitholders will be subject to withholding tax of 28%.
No income distribution has been recommended for the quarter and period -to-date as the Trust only commenced operation on 1 December 2005.
</a:t>
          </a:r>
        </a:p>
      </xdr:txBody>
    </xdr:sp>
    <xdr:clientData/>
  </xdr:twoCellAnchor>
  <xdr:twoCellAnchor>
    <xdr:from>
      <xdr:col>1</xdr:col>
      <xdr:colOff>0</xdr:colOff>
      <xdr:row>160</xdr:row>
      <xdr:rowOff>0</xdr:rowOff>
    </xdr:from>
    <xdr:to>
      <xdr:col>12</xdr:col>
      <xdr:colOff>904875</xdr:colOff>
      <xdr:row>163</xdr:row>
      <xdr:rowOff>266700</xdr:rowOff>
    </xdr:to>
    <xdr:sp>
      <xdr:nvSpPr>
        <xdr:cNvPr id="102" name="Text 114"/>
        <xdr:cNvSpPr txBox="1">
          <a:spLocks noChangeArrowheads="1"/>
        </xdr:cNvSpPr>
      </xdr:nvSpPr>
      <xdr:spPr>
        <a:xfrm>
          <a:off x="276225" y="31889700"/>
          <a:ext cx="5638800" cy="866775"/>
        </a:xfrm>
        <a:prstGeom prst="rect">
          <a:avLst/>
        </a:prstGeom>
        <a:solidFill>
          <a:srgbClr val="FFFFFF"/>
        </a:solidFill>
        <a:ln w="1" cmpd="sng">
          <a:noFill/>
        </a:ln>
      </xdr:spPr>
      <xdr:txBody>
        <a:bodyPr vertOverflow="clip" wrap="square"/>
        <a:p>
          <a:pPr algn="just">
            <a:defRPr/>
          </a:pPr>
          <a:r>
            <a:rPr lang="en-US" cap="none" sz="1200" b="0" i="0" u="none" baseline="0"/>
            <a:t>The purchase considerations of the real estate properties are satisfied via issuance of 225,000,000 units of UOA REIT valued at RM1.00 per unit and a drawdown of revolving credit of RM85,500,000. The drawdown of the revolving credit was paid directly by the financier to the vendors.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ients\Sheraton%20Subang\2001\HKL\abacus\lead-Abacu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ients\Sheraton%20Subang\2001\HKL\abacus\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lients\Sheraton%20Subang\2001\HKL\abacus\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lients\Sheraton%20Subang\2001\WINDOWS\TEMP\Planisys-Lea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lients\Sheraton%20Subang\2001\discard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lients\Sheraton%20Subang\2001\DATA\LL%20files\bloom\1998\Bloomadvertising\Less%20than%20200%20hours\Client%20Code%20(BLO278)\Year%20end%20311298\09-AWPs\BLO278-All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lients\Sheraton%20Subang\2001\LL%20files\bloom\1997\bloomconsol.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DATA\LL%20files\bloom\1998\Bloomadvertising\Less%20than%20200%20hours\Client%20Code%20(BLO278)\Year%20end%20311298\09-AWPs\BLO278-AllAWP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LL%20files\bloom\1997\bloom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dt"/>
      <sheetName val="Sheet1"/>
      <sheetName val="F-1 F-2"/>
      <sheetName val="F-3"/>
      <sheetName val="F-4"/>
      <sheetName val="F-5"/>
      <sheetName val="F-9"/>
      <sheetName val="A"/>
      <sheetName val="D"/>
      <sheetName val="B "/>
      <sheetName val="B-3"/>
      <sheetName val="B-4"/>
      <sheetName val="B-10"/>
      <sheetName val="L"/>
      <sheetName val="M"/>
      <sheetName val="U-disc"/>
      <sheetName val="U "/>
      <sheetName val="U-2"/>
      <sheetName val="U-3"/>
      <sheetName val="U-4"/>
      <sheetName val="BB"/>
      <sheetName val="BB-1"/>
      <sheetName val="BB-5"/>
      <sheetName val="CC"/>
      <sheetName val="CC-3"/>
      <sheetName val="FF"/>
      <sheetName val="FF-1"/>
      <sheetName val="FF-2"/>
      <sheetName val="FF-3"/>
      <sheetName val="FF-4"/>
      <sheetName val="10"/>
      <sheetName val="10-1"/>
      <sheetName val="20 30"/>
      <sheetName val="30-1"/>
      <sheetName val="70 "/>
      <sheetName val="P-1"/>
      <sheetName val="0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000"/>
      <sheetName val="Outstanding"/>
      <sheetName val="F-1"/>
      <sheetName val="F-2"/>
      <sheetName val="F-3"/>
      <sheetName val="F-4"/>
      <sheetName val="F-5"/>
      <sheetName val="A"/>
      <sheetName val="A-10"/>
      <sheetName val="B"/>
      <sheetName val="C"/>
      <sheetName val="L"/>
      <sheetName val="MM"/>
      <sheetName val="U"/>
      <sheetName val="BB"/>
      <sheetName val="BB-5"/>
      <sheetName val="CC"/>
      <sheetName val="FF"/>
      <sheetName val="FF-1"/>
      <sheetName val="FF-2"/>
      <sheetName val="FF-3"/>
      <sheetName val="FF-5"/>
      <sheetName val="XX"/>
      <sheetName val="10-20"/>
      <sheetName val="20-1"/>
      <sheetName val="30"/>
      <sheetName val="30-1"/>
      <sheetName val="70"/>
      <sheetName val="S"/>
      <sheetName val="E"/>
      <sheetName val="P"/>
      <sheetName val="She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C "/>
      <sheetName val="CC-1"/>
      <sheetName val="CC-2 "/>
      <sheetName val="CC-3 "/>
      <sheetName val="CC-10 "/>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0000"/>
      <sheetName val="OS"/>
      <sheetName val="BPR-PL "/>
      <sheetName val="BPR-BS"/>
      <sheetName val="F-1,2"/>
      <sheetName val="F-3"/>
      <sheetName val="F-4"/>
      <sheetName val="F-5"/>
      <sheetName val="F-9"/>
      <sheetName val="F-22"/>
      <sheetName val="F-99"/>
      <sheetName val="A"/>
      <sheetName val="A-1"/>
      <sheetName val="A-10"/>
      <sheetName val="B"/>
      <sheetName val="B-2"/>
      <sheetName val="B-3"/>
      <sheetName val="B-10"/>
      <sheetName val="Sheet1 (2)"/>
      <sheetName val="C"/>
      <sheetName val="L"/>
      <sheetName val="L-2"/>
      <sheetName val="N"/>
      <sheetName val="M MM "/>
      <sheetName val="U dis"/>
      <sheetName val="U"/>
      <sheetName val="U-1"/>
      <sheetName val="U-3"/>
      <sheetName val="U-4"/>
      <sheetName val="U-10"/>
      <sheetName val="AA"/>
      <sheetName val="BB"/>
      <sheetName val="BB-2"/>
      <sheetName val="BB-10"/>
      <sheetName val="BB-17"/>
      <sheetName val="FIN297"/>
      <sheetName val="CC"/>
      <sheetName val="DD"/>
      <sheetName val="DD-1"/>
      <sheetName val="DD-10"/>
      <sheetName val="FF"/>
      <sheetName val="FF-1"/>
      <sheetName val="FF-2"/>
      <sheetName val="FF-3"/>
      <sheetName val="FF-4"/>
      <sheetName val="FF-4(a)"/>
      <sheetName val="10,20"/>
      <sheetName val="10-1"/>
      <sheetName val="20"/>
      <sheetName val="30 "/>
      <sheetName val="31"/>
      <sheetName val="32"/>
      <sheetName val="7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 dis (3)"/>
      <sheetName val="U dis (2)"/>
      <sheetName val="U dis"/>
      <sheetName val="F-1,2 (2)"/>
      <sheetName val="F-3 (2)"/>
      <sheetName val="F-22 (2)"/>
      <sheetName val="F-1,2 (3)"/>
      <sheetName val="F-3 (3)"/>
      <sheetName val="F-1,2"/>
      <sheetName val="F-22 (3)"/>
      <sheetName val="F-3"/>
      <sheetName val="F-22"/>
      <sheetName val="CF-4 "/>
      <sheetName val="CF-1,2"/>
      <sheetName val="CF-3"/>
      <sheetName val="CF-4"/>
      <sheetName val="U-4"/>
      <sheetName val="notes"/>
      <sheetName val="ccf"/>
      <sheetName val="Sheet6"/>
      <sheetName val="Sheet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
      <sheetName val="OS"/>
      <sheetName val="BPR-PL "/>
      <sheetName val="BPR-BS"/>
      <sheetName val="F-1,2"/>
      <sheetName val="F-3"/>
      <sheetName val="F-4"/>
      <sheetName val="F-5"/>
      <sheetName val="F-9"/>
      <sheetName val="F-22"/>
      <sheetName val="F-99"/>
      <sheetName val="A"/>
      <sheetName val="A-1"/>
      <sheetName val="A-10"/>
      <sheetName val="B"/>
      <sheetName val="B-2"/>
      <sheetName val="B-3"/>
      <sheetName val="B-10"/>
      <sheetName val="Sheet1 (2)"/>
      <sheetName val="C"/>
      <sheetName val="L"/>
      <sheetName val="L-2"/>
      <sheetName val="N"/>
      <sheetName val="M MM "/>
      <sheetName val="U dis"/>
      <sheetName val="U"/>
      <sheetName val="U-1"/>
      <sheetName val="U-3"/>
      <sheetName val="U-4"/>
      <sheetName val="U-10"/>
      <sheetName val="AA"/>
      <sheetName val="BB"/>
      <sheetName val="BB-2"/>
      <sheetName val="BB-10"/>
      <sheetName val="BB-17"/>
      <sheetName val="FIN297"/>
      <sheetName val="CC"/>
      <sheetName val="DD"/>
      <sheetName val="DD-1"/>
      <sheetName val="DD-10"/>
      <sheetName val="FF"/>
      <sheetName val="FF-1"/>
      <sheetName val="FF-2"/>
      <sheetName val="FF-3"/>
      <sheetName val="FF-4"/>
      <sheetName val="FF-4(a)"/>
      <sheetName val="10,20"/>
      <sheetName val="10-1"/>
      <sheetName val="20"/>
      <sheetName val="30 "/>
      <sheetName val="31"/>
      <sheetName val="32"/>
      <sheetName val="70"/>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U dis (3)"/>
      <sheetName val="U dis (2)"/>
      <sheetName val="U dis"/>
      <sheetName val="F-1,2 (2)"/>
      <sheetName val="F-3 (2)"/>
      <sheetName val="F-22 (2)"/>
      <sheetName val="F-1,2 (3)"/>
      <sheetName val="F-3 (3)"/>
      <sheetName val="F-1,2"/>
      <sheetName val="F-22 (3)"/>
      <sheetName val="F-3"/>
      <sheetName val="F-22"/>
      <sheetName val="CF-4 "/>
      <sheetName val="CF-1,2"/>
      <sheetName val="CF-3"/>
      <sheetName val="CF-4"/>
      <sheetName val="U-4"/>
      <sheetName val="notes"/>
      <sheetName val="ccf"/>
      <sheetName val="Sheet6"/>
      <sheetName val="Sheet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4"/>
  <sheetViews>
    <sheetView tabSelected="1" zoomScale="80" zoomScaleNormal="80" zoomScaleSheetLayoutView="100" workbookViewId="0" topLeftCell="A374">
      <selection activeCell="I387" sqref="I387"/>
    </sheetView>
  </sheetViews>
  <sheetFormatPr defaultColWidth="9.140625" defaultRowHeight="15.75" customHeight="1"/>
  <cols>
    <col min="1" max="1" width="4.140625" style="2" customWidth="1"/>
    <col min="2" max="2" width="5.00390625" style="2" customWidth="1"/>
    <col min="3" max="4" width="4.140625" style="2" customWidth="1"/>
    <col min="5" max="5" width="10.421875" style="2" customWidth="1"/>
    <col min="6" max="6" width="0.9921875" style="2" customWidth="1"/>
    <col min="7" max="7" width="14.421875" style="3" customWidth="1"/>
    <col min="8" max="8" width="0.9921875" style="2" customWidth="1"/>
    <col min="9" max="9" width="14.421875" style="2" customWidth="1"/>
    <col min="10" max="10" width="0.9921875" style="2" customWidth="1"/>
    <col min="11" max="11" width="14.421875" style="2" customWidth="1"/>
    <col min="12" max="12" width="0.9921875" style="2" customWidth="1"/>
    <col min="13" max="13" width="14.421875" style="2" customWidth="1"/>
    <col min="14" max="14" width="0.2890625" style="2" customWidth="1"/>
    <col min="15" max="16384" width="13.00390625" style="2" customWidth="1"/>
  </cols>
  <sheetData>
    <row r="1" spans="1:13" ht="15.75" customHeight="1">
      <c r="A1" s="92" t="s">
        <v>97</v>
      </c>
      <c r="B1" s="92"/>
      <c r="C1" s="92"/>
      <c r="D1" s="92"/>
      <c r="E1" s="92"/>
      <c r="F1" s="92"/>
      <c r="G1" s="92"/>
      <c r="H1" s="92"/>
      <c r="I1" s="92"/>
      <c r="J1" s="92"/>
      <c r="K1" s="92"/>
      <c r="L1" s="92"/>
      <c r="M1" s="92"/>
    </row>
    <row r="2" spans="1:13" ht="15.75" customHeight="1">
      <c r="A2" s="1"/>
      <c r="K2" s="4"/>
      <c r="L2" s="4"/>
      <c r="M2" s="4"/>
    </row>
    <row r="3" spans="1:13" ht="15.75" customHeight="1">
      <c r="A3" s="92" t="s">
        <v>103</v>
      </c>
      <c r="B3" s="92"/>
      <c r="C3" s="92"/>
      <c r="D3" s="92"/>
      <c r="E3" s="92"/>
      <c r="F3" s="92"/>
      <c r="G3" s="92"/>
      <c r="H3" s="92"/>
      <c r="I3" s="92"/>
      <c r="J3" s="92"/>
      <c r="K3" s="92"/>
      <c r="L3" s="92"/>
      <c r="M3" s="92"/>
    </row>
    <row r="4" spans="11:13" ht="15.75" customHeight="1">
      <c r="K4" s="8"/>
      <c r="L4" s="6"/>
      <c r="M4" s="5" t="s">
        <v>27</v>
      </c>
    </row>
    <row r="5" spans="9:13" ht="15.75" customHeight="1">
      <c r="I5" s="9"/>
      <c r="K5" s="10"/>
      <c r="L5" s="6"/>
      <c r="M5" s="7" t="s">
        <v>3</v>
      </c>
    </row>
    <row r="6" spans="9:13" ht="15.75" customHeight="1">
      <c r="I6" s="9"/>
      <c r="K6" s="10"/>
      <c r="L6" s="6"/>
      <c r="M6" s="7"/>
    </row>
    <row r="7" spans="1:13" ht="15.75" customHeight="1">
      <c r="A7" s="1" t="s">
        <v>28</v>
      </c>
      <c r="I7" s="12"/>
      <c r="K7" s="20"/>
      <c r="L7" s="6"/>
      <c r="M7" s="21"/>
    </row>
    <row r="8" spans="1:13" ht="15.75" customHeight="1">
      <c r="A8" s="2" t="s">
        <v>29</v>
      </c>
      <c r="I8" s="12"/>
      <c r="K8" s="20"/>
      <c r="L8" s="6"/>
      <c r="M8" s="21">
        <v>323900000</v>
      </c>
    </row>
    <row r="9" spans="9:13" ht="15.75" customHeight="1">
      <c r="I9" s="12"/>
      <c r="K9" s="22"/>
      <c r="L9" s="6"/>
      <c r="M9" s="22"/>
    </row>
    <row r="10" spans="1:13" ht="15.75" customHeight="1">
      <c r="A10" s="1" t="s">
        <v>30</v>
      </c>
      <c r="I10" s="12"/>
      <c r="K10" s="23"/>
      <c r="L10" s="6"/>
      <c r="M10" s="23"/>
    </row>
    <row r="11" spans="1:13" ht="15.75" customHeight="1">
      <c r="A11" s="2" t="s">
        <v>31</v>
      </c>
      <c r="I11" s="12"/>
      <c r="K11" s="23"/>
      <c r="L11" s="6"/>
      <c r="M11" s="24">
        <f>278215.84+197394</f>
        <v>475609.84</v>
      </c>
    </row>
    <row r="12" spans="1:13" ht="15.75" customHeight="1">
      <c r="A12" s="2" t="s">
        <v>32</v>
      </c>
      <c r="I12" s="12"/>
      <c r="K12" s="23"/>
      <c r="L12" s="6"/>
      <c r="M12" s="25">
        <v>3920060</v>
      </c>
    </row>
    <row r="13" spans="1:13" ht="15.75" customHeight="1">
      <c r="A13" s="2" t="s">
        <v>33</v>
      </c>
      <c r="I13" s="12"/>
      <c r="K13" s="23"/>
      <c r="L13" s="6"/>
      <c r="M13" s="25">
        <v>7835000</v>
      </c>
    </row>
    <row r="14" spans="1:13" ht="15.75" customHeight="1">
      <c r="A14" s="2" t="s">
        <v>34</v>
      </c>
      <c r="I14" s="12"/>
      <c r="K14" s="23"/>
      <c r="L14" s="6"/>
      <c r="M14" s="25">
        <v>2082815</v>
      </c>
    </row>
    <row r="15" spans="9:13" ht="15.75" customHeight="1">
      <c r="I15" s="12"/>
      <c r="K15" s="23"/>
      <c r="L15" s="6"/>
      <c r="M15" s="26">
        <f>SUM(M11:M14)</f>
        <v>14313484.84</v>
      </c>
    </row>
    <row r="16" spans="9:13" ht="15.75" customHeight="1">
      <c r="I16" s="12"/>
      <c r="K16" s="23"/>
      <c r="L16" s="6"/>
      <c r="M16" s="23"/>
    </row>
    <row r="17" spans="1:13" ht="15.75" customHeight="1">
      <c r="A17" s="1" t="s">
        <v>35</v>
      </c>
      <c r="I17" s="12"/>
      <c r="K17" s="23"/>
      <c r="L17" s="6"/>
      <c r="M17" s="23">
        <f>M8+M15</f>
        <v>338213484.84</v>
      </c>
    </row>
    <row r="18" spans="9:13" ht="15.75" customHeight="1">
      <c r="I18" s="12"/>
      <c r="K18" s="23"/>
      <c r="L18" s="6"/>
      <c r="M18" s="23"/>
    </row>
    <row r="19" spans="1:13" ht="15.75" customHeight="1">
      <c r="A19" s="1" t="s">
        <v>36</v>
      </c>
      <c r="I19" s="12"/>
      <c r="K19" s="27"/>
      <c r="L19" s="6"/>
      <c r="M19" s="27"/>
    </row>
    <row r="20" spans="1:13" ht="15.75" customHeight="1">
      <c r="A20" s="2" t="s">
        <v>37</v>
      </c>
      <c r="I20" s="12"/>
      <c r="K20" s="27"/>
      <c r="L20" s="6"/>
      <c r="M20" s="28">
        <v>2980039</v>
      </c>
    </row>
    <row r="21" spans="1:13" ht="15.75" customHeight="1">
      <c r="A21" s="2" t="s">
        <v>38</v>
      </c>
      <c r="I21" s="12"/>
      <c r="K21" s="27"/>
      <c r="L21" s="6"/>
      <c r="M21" s="29">
        <v>8074291</v>
      </c>
    </row>
    <row r="22" spans="1:13" ht="15.75" customHeight="1">
      <c r="A22" s="2" t="s">
        <v>39</v>
      </c>
      <c r="I22" s="12"/>
      <c r="K22" s="27"/>
      <c r="L22" s="6"/>
      <c r="M22" s="29">
        <v>1328575</v>
      </c>
    </row>
    <row r="23" spans="1:13" ht="15.75" customHeight="1">
      <c r="A23" s="2" t="s">
        <v>40</v>
      </c>
      <c r="I23" s="12"/>
      <c r="K23" s="27"/>
      <c r="L23" s="6"/>
      <c r="M23" s="29">
        <v>85500000</v>
      </c>
    </row>
    <row r="24" spans="1:13" ht="15.75" customHeight="1">
      <c r="A24" s="2" t="s">
        <v>41</v>
      </c>
      <c r="I24" s="12"/>
      <c r="K24" s="27"/>
      <c r="L24" s="6"/>
      <c r="M24" s="30">
        <v>670000</v>
      </c>
    </row>
    <row r="25" spans="1:13" ht="15.75" customHeight="1">
      <c r="A25" s="1" t="s">
        <v>42</v>
      </c>
      <c r="I25" s="12"/>
      <c r="K25" s="27"/>
      <c r="L25" s="6"/>
      <c r="M25" s="31">
        <f>SUM(M20:M24)</f>
        <v>98552905</v>
      </c>
    </row>
    <row r="26" spans="9:13" ht="15.75" customHeight="1">
      <c r="I26" s="12"/>
      <c r="K26" s="27"/>
      <c r="L26" s="6"/>
      <c r="M26" s="27"/>
    </row>
    <row r="27" spans="1:13" ht="15.75" customHeight="1" thickBot="1">
      <c r="A27" s="1" t="s">
        <v>43</v>
      </c>
      <c r="I27" s="12"/>
      <c r="K27" s="27"/>
      <c r="L27" s="6"/>
      <c r="M27" s="32">
        <f>M17-M25</f>
        <v>239660579.83999997</v>
      </c>
    </row>
    <row r="28" spans="9:13" ht="15.75" customHeight="1">
      <c r="I28" s="12"/>
      <c r="K28" s="27"/>
      <c r="L28" s="6"/>
      <c r="M28" s="27"/>
    </row>
    <row r="29" spans="1:13" ht="15.75" customHeight="1">
      <c r="A29" s="1" t="s">
        <v>44</v>
      </c>
      <c r="I29" s="12"/>
      <c r="K29" s="27"/>
      <c r="L29" s="6"/>
      <c r="M29" s="27"/>
    </row>
    <row r="30" spans="1:13" ht="15.75" customHeight="1">
      <c r="A30" s="1"/>
      <c r="I30" s="12"/>
      <c r="K30" s="27"/>
      <c r="L30" s="6"/>
      <c r="M30" s="27"/>
    </row>
    <row r="31" spans="1:13" ht="15.75" customHeight="1">
      <c r="A31" s="1" t="s">
        <v>45</v>
      </c>
      <c r="I31" s="12"/>
      <c r="K31" s="27"/>
      <c r="L31" s="6"/>
      <c r="M31" s="27"/>
    </row>
    <row r="32" spans="1:13" ht="15.75" customHeight="1">
      <c r="A32" s="2" t="s">
        <v>46</v>
      </c>
      <c r="I32" s="12"/>
      <c r="K32" s="27"/>
      <c r="L32" s="6"/>
      <c r="M32" s="27">
        <f>228450000-1938341-482033</f>
        <v>226029626</v>
      </c>
    </row>
    <row r="33" spans="1:13" ht="15.75" customHeight="1">
      <c r="A33" s="2" t="s">
        <v>47</v>
      </c>
      <c r="I33" s="12"/>
      <c r="K33" s="27"/>
      <c r="L33" s="6"/>
      <c r="M33" s="27">
        <f>13400000-670000</f>
        <v>12730000</v>
      </c>
    </row>
    <row r="34" spans="1:13" ht="15.75" customHeight="1">
      <c r="A34" s="2" t="s">
        <v>48</v>
      </c>
      <c r="I34" s="12"/>
      <c r="K34" s="27"/>
      <c r="L34" s="6"/>
      <c r="M34" s="27">
        <f>M72</f>
        <v>900954.14</v>
      </c>
    </row>
    <row r="35" spans="1:13" ht="15.75" customHeight="1" thickBot="1">
      <c r="A35" s="1"/>
      <c r="I35" s="12"/>
      <c r="K35" s="27"/>
      <c r="L35" s="6"/>
      <c r="M35" s="32">
        <f>SUM(M32:M34)</f>
        <v>239660580.14</v>
      </c>
    </row>
    <row r="36" spans="9:13" ht="15.75" customHeight="1">
      <c r="I36" s="12"/>
      <c r="K36" s="27"/>
      <c r="L36" s="6"/>
      <c r="M36" s="27"/>
    </row>
    <row r="37" spans="1:13" ht="15.75" customHeight="1">
      <c r="A37" s="1" t="s">
        <v>49</v>
      </c>
      <c r="I37" s="12"/>
      <c r="K37" s="27"/>
      <c r="L37" s="6"/>
      <c r="M37" s="33">
        <f>M27/M39</f>
        <v>1.0511428940350875</v>
      </c>
    </row>
    <row r="38" spans="1:13" ht="15.75" customHeight="1">
      <c r="A38" s="1"/>
      <c r="I38" s="12"/>
      <c r="K38" s="27"/>
      <c r="L38" s="6"/>
      <c r="M38" s="27"/>
    </row>
    <row r="39" spans="1:13" ht="15.75" customHeight="1">
      <c r="A39" s="1" t="s">
        <v>50</v>
      </c>
      <c r="I39" s="12"/>
      <c r="K39" s="27"/>
      <c r="L39" s="6"/>
      <c r="M39" s="27">
        <v>228000000</v>
      </c>
    </row>
    <row r="40" spans="1:13" ht="15.75" customHeight="1">
      <c r="A40" s="1"/>
      <c r="I40" s="12"/>
      <c r="K40" s="27"/>
      <c r="L40" s="6"/>
      <c r="M40" s="27"/>
    </row>
    <row r="41" spans="1:13" ht="15.75" customHeight="1">
      <c r="A41" s="2" t="s">
        <v>96</v>
      </c>
      <c r="I41" s="12"/>
      <c r="K41" s="27"/>
      <c r="L41" s="6"/>
      <c r="M41" s="27"/>
    </row>
    <row r="42" spans="1:13" ht="15.75" customHeight="1">
      <c r="A42" s="1"/>
      <c r="I42" s="12"/>
      <c r="K42" s="27"/>
      <c r="L42" s="6"/>
      <c r="M42" s="27"/>
    </row>
    <row r="43" spans="1:13" ht="15.75" customHeight="1">
      <c r="A43" s="1"/>
      <c r="I43" s="12"/>
      <c r="K43" s="27"/>
      <c r="L43" s="6"/>
      <c r="M43" s="27"/>
    </row>
    <row r="44" spans="1:13" ht="15.75" customHeight="1">
      <c r="A44" s="1"/>
      <c r="I44" s="12"/>
      <c r="K44" s="27"/>
      <c r="L44" s="6"/>
      <c r="M44" s="27"/>
    </row>
    <row r="45" spans="1:13" ht="15.75" customHeight="1">
      <c r="A45" s="92" t="s">
        <v>97</v>
      </c>
      <c r="B45" s="92"/>
      <c r="C45" s="92"/>
      <c r="D45" s="92"/>
      <c r="E45" s="92"/>
      <c r="F45" s="92"/>
      <c r="G45" s="92"/>
      <c r="H45" s="92"/>
      <c r="I45" s="92"/>
      <c r="J45" s="92"/>
      <c r="K45" s="92"/>
      <c r="L45" s="92"/>
      <c r="M45" s="92"/>
    </row>
    <row r="46" spans="1:13" ht="15.75" customHeight="1">
      <c r="A46" s="1"/>
      <c r="I46" s="12"/>
      <c r="K46" s="23"/>
      <c r="L46" s="6"/>
      <c r="M46" s="23"/>
    </row>
    <row r="47" spans="1:13" ht="15.75" customHeight="1">
      <c r="A47" s="92" t="s">
        <v>104</v>
      </c>
      <c r="B47" s="92"/>
      <c r="C47" s="92"/>
      <c r="D47" s="92"/>
      <c r="E47" s="92"/>
      <c r="F47" s="92"/>
      <c r="G47" s="92"/>
      <c r="H47" s="92"/>
      <c r="I47" s="92"/>
      <c r="J47" s="92"/>
      <c r="K47" s="92"/>
      <c r="L47" s="92"/>
      <c r="M47" s="92"/>
    </row>
    <row r="48" spans="11:13" ht="15.75" customHeight="1">
      <c r="K48" s="4"/>
      <c r="L48" s="4"/>
      <c r="M48" s="5" t="s">
        <v>0</v>
      </c>
    </row>
    <row r="49" spans="11:13" ht="15.75" customHeight="1">
      <c r="K49" s="6"/>
      <c r="L49" s="6"/>
      <c r="M49" s="7" t="s">
        <v>1</v>
      </c>
    </row>
    <row r="50" spans="11:13" ht="15.75" customHeight="1">
      <c r="K50" s="8"/>
      <c r="L50" s="6"/>
      <c r="M50" s="5" t="s">
        <v>2</v>
      </c>
    </row>
    <row r="51" spans="9:13" ht="15.75" customHeight="1">
      <c r="I51" s="9"/>
      <c r="K51" s="10"/>
      <c r="L51" s="6"/>
      <c r="M51" s="7" t="s">
        <v>3</v>
      </c>
    </row>
    <row r="52" spans="1:13" ht="15.75" customHeight="1">
      <c r="A52" s="1" t="s">
        <v>4</v>
      </c>
      <c r="I52" s="9"/>
      <c r="K52" s="10"/>
      <c r="L52" s="6"/>
      <c r="M52" s="11"/>
    </row>
    <row r="53" spans="1:13" ht="15.75" customHeight="1">
      <c r="A53" s="2" t="s">
        <v>5</v>
      </c>
      <c r="I53" s="12"/>
      <c r="K53" s="13"/>
      <c r="L53" s="6"/>
      <c r="M53" s="6">
        <v>2272013</v>
      </c>
    </row>
    <row r="54" spans="1:13" ht="15.75" customHeight="1">
      <c r="A54" s="2" t="s">
        <v>6</v>
      </c>
      <c r="I54" s="12"/>
      <c r="K54" s="13"/>
      <c r="L54" s="6"/>
      <c r="M54" s="14">
        <f>-487618-45000</f>
        <v>-532618</v>
      </c>
    </row>
    <row r="55" spans="1:13" ht="15.75" customHeight="1">
      <c r="A55" s="1" t="s">
        <v>7</v>
      </c>
      <c r="K55" s="13"/>
      <c r="L55" s="6"/>
      <c r="M55" s="90">
        <f>SUM(M53:M54)</f>
        <v>1739395</v>
      </c>
    </row>
    <row r="56" spans="1:13" ht="15.75" customHeight="1">
      <c r="A56" s="2" t="s">
        <v>8</v>
      </c>
      <c r="K56" s="13"/>
      <c r="L56" s="6"/>
      <c r="M56" s="6">
        <v>1161.77</v>
      </c>
    </row>
    <row r="57" spans="1:13" ht="15.75" customHeight="1">
      <c r="A57" s="2" t="s">
        <v>9</v>
      </c>
      <c r="K57" s="13"/>
      <c r="L57" s="6"/>
      <c r="M57" s="14">
        <f>600+1500</f>
        <v>2100</v>
      </c>
    </row>
    <row r="58" spans="11:13" ht="15.75" customHeight="1">
      <c r="K58" s="13"/>
      <c r="L58" s="6"/>
      <c r="M58" s="91">
        <f>SUM(M55:M57)</f>
        <v>1742656.77</v>
      </c>
    </row>
    <row r="59" spans="1:13" ht="15.75" customHeight="1">
      <c r="A59" s="1" t="s">
        <v>10</v>
      </c>
      <c r="I59" s="12"/>
      <c r="K59" s="15"/>
      <c r="L59" s="16"/>
      <c r="M59" s="15"/>
    </row>
    <row r="60" spans="1:13" ht="15.75" customHeight="1">
      <c r="A60" s="2" t="s">
        <v>11</v>
      </c>
      <c r="I60" s="12"/>
      <c r="K60" s="15"/>
      <c r="L60" s="16"/>
      <c r="M60" s="15">
        <f>155000-45000</f>
        <v>110000</v>
      </c>
    </row>
    <row r="61" spans="1:13" ht="15.75" customHeight="1">
      <c r="A61" s="2" t="s">
        <v>12</v>
      </c>
      <c r="I61" s="12"/>
      <c r="K61" s="15"/>
      <c r="L61" s="16"/>
      <c r="M61" s="15">
        <v>9034.63</v>
      </c>
    </row>
    <row r="62" spans="1:13" ht="15.75" customHeight="1">
      <c r="A62" s="2" t="s">
        <v>13</v>
      </c>
      <c r="I62" s="12"/>
      <c r="K62" s="15"/>
      <c r="L62" s="16"/>
      <c r="M62" s="15">
        <v>689838</v>
      </c>
    </row>
    <row r="63" spans="1:13" ht="15.75" customHeight="1">
      <c r="A63" s="2" t="s">
        <v>14</v>
      </c>
      <c r="I63" s="12"/>
      <c r="K63" s="15"/>
      <c r="L63" s="16"/>
      <c r="M63" s="15">
        <f>1667+18333</f>
        <v>20000</v>
      </c>
    </row>
    <row r="64" spans="1:13" ht="15.75" customHeight="1">
      <c r="A64" s="2" t="s">
        <v>15</v>
      </c>
      <c r="I64" s="12"/>
      <c r="K64" s="15"/>
      <c r="L64" s="16"/>
      <c r="M64" s="15">
        <f>1000+11000</f>
        <v>12000</v>
      </c>
    </row>
    <row r="65" spans="1:13" ht="15.75" customHeight="1">
      <c r="A65" s="2" t="s">
        <v>16</v>
      </c>
      <c r="I65" s="12"/>
      <c r="K65" s="15"/>
      <c r="L65" s="16"/>
      <c r="M65" s="15">
        <v>830</v>
      </c>
    </row>
    <row r="66" spans="9:13" ht="15.75" customHeight="1">
      <c r="I66" s="12"/>
      <c r="K66" s="15"/>
      <c r="L66" s="16"/>
      <c r="M66" s="17">
        <f>SUM(M60:M65)</f>
        <v>841702.63</v>
      </c>
    </row>
    <row r="67" spans="9:13" ht="15.75" customHeight="1">
      <c r="I67" s="12"/>
      <c r="K67" s="15"/>
      <c r="L67" s="16"/>
      <c r="M67" s="15"/>
    </row>
    <row r="68" spans="1:13" ht="15.75" customHeight="1">
      <c r="A68" s="1" t="s">
        <v>17</v>
      </c>
      <c r="I68" s="12"/>
      <c r="K68" s="15"/>
      <c r="L68" s="16"/>
      <c r="M68" s="15">
        <f>M58-M66</f>
        <v>900954.14</v>
      </c>
    </row>
    <row r="69" spans="9:13" ht="15.75" customHeight="1">
      <c r="I69" s="12"/>
      <c r="K69" s="15"/>
      <c r="L69" s="16"/>
      <c r="M69" s="15"/>
    </row>
    <row r="70" spans="1:13" ht="15.75" customHeight="1">
      <c r="A70" s="1" t="s">
        <v>18</v>
      </c>
      <c r="I70" s="12"/>
      <c r="K70" s="15"/>
      <c r="L70" s="16"/>
      <c r="M70" s="15">
        <v>0</v>
      </c>
    </row>
    <row r="71" spans="9:13" ht="16.5" customHeight="1">
      <c r="I71" s="12"/>
      <c r="K71" s="15"/>
      <c r="L71" s="16"/>
      <c r="M71" s="16"/>
    </row>
    <row r="72" spans="1:13" ht="15.75" customHeight="1" thickBot="1">
      <c r="A72" s="1" t="s">
        <v>19</v>
      </c>
      <c r="K72" s="13"/>
      <c r="L72" s="6"/>
      <c r="M72" s="18">
        <f>SUM(M68:M70)</f>
        <v>900954.14</v>
      </c>
    </row>
    <row r="73" spans="1:13" ht="15.75" customHeight="1">
      <c r="A73" s="1"/>
      <c r="K73" s="13"/>
      <c r="L73" s="6"/>
      <c r="M73" s="13"/>
    </row>
    <row r="74" spans="1:13" ht="15.75" customHeight="1">
      <c r="A74" s="1" t="s">
        <v>20</v>
      </c>
      <c r="K74" s="13"/>
      <c r="L74" s="6"/>
      <c r="M74" s="13"/>
    </row>
    <row r="75" spans="1:13" ht="15.75" customHeight="1">
      <c r="A75" s="2" t="s">
        <v>21</v>
      </c>
      <c r="K75" s="13"/>
      <c r="L75" s="6"/>
      <c r="M75" s="13">
        <f>M72</f>
        <v>900954.14</v>
      </c>
    </row>
    <row r="76" spans="1:13" ht="15.75" customHeight="1">
      <c r="A76" s="2" t="s">
        <v>22</v>
      </c>
      <c r="K76" s="13"/>
      <c r="L76" s="6"/>
      <c r="M76" s="13">
        <v>0</v>
      </c>
    </row>
    <row r="77" spans="1:13" ht="15.75" customHeight="1" thickBot="1">
      <c r="A77" s="1"/>
      <c r="K77" s="13"/>
      <c r="L77" s="6"/>
      <c r="M77" s="18">
        <f>SUM(M75:M76)</f>
        <v>900954.14</v>
      </c>
    </row>
    <row r="78" spans="1:13" ht="15.75" customHeight="1">
      <c r="A78" s="1"/>
      <c r="K78" s="13"/>
      <c r="L78" s="6"/>
      <c r="M78" s="6"/>
    </row>
    <row r="79" spans="1:13" ht="15.75" customHeight="1">
      <c r="A79" s="1" t="s">
        <v>23</v>
      </c>
      <c r="I79" s="12"/>
      <c r="K79" s="13"/>
      <c r="L79" s="6"/>
      <c r="M79" s="6"/>
    </row>
    <row r="80" spans="1:13" ht="15.75" customHeight="1">
      <c r="A80" s="19" t="s">
        <v>24</v>
      </c>
      <c r="B80" s="2" t="s">
        <v>25</v>
      </c>
      <c r="K80" s="13"/>
      <c r="L80" s="6"/>
      <c r="M80" s="54">
        <v>0.4</v>
      </c>
    </row>
    <row r="81" spans="1:13" ht="15.75" customHeight="1">
      <c r="A81" s="19" t="s">
        <v>24</v>
      </c>
      <c r="B81" s="2" t="s">
        <v>26</v>
      </c>
      <c r="K81" s="13"/>
      <c r="L81" s="6"/>
      <c r="M81" s="54">
        <v>0.44</v>
      </c>
    </row>
    <row r="82" spans="11:13" ht="15.75" customHeight="1">
      <c r="K82" s="13"/>
      <c r="L82" s="6"/>
      <c r="M82" s="6"/>
    </row>
    <row r="83" spans="1:13" ht="16.5" customHeight="1">
      <c r="A83" s="1" t="s">
        <v>96</v>
      </c>
      <c r="K83" s="13"/>
      <c r="L83" s="6"/>
      <c r="M83" s="6"/>
    </row>
    <row r="84" spans="1:13" ht="16.5" customHeight="1">
      <c r="A84" s="1"/>
      <c r="K84" s="13"/>
      <c r="L84" s="6"/>
      <c r="M84" s="6"/>
    </row>
    <row r="85" spans="1:13" ht="16.5" customHeight="1">
      <c r="A85" s="1"/>
      <c r="K85" s="13"/>
      <c r="L85" s="6"/>
      <c r="M85" s="6"/>
    </row>
    <row r="86" spans="1:13" ht="16.5" customHeight="1">
      <c r="A86" s="1" t="s">
        <v>98</v>
      </c>
      <c r="K86" s="13"/>
      <c r="L86" s="6"/>
      <c r="M86" s="6"/>
    </row>
    <row r="87" spans="1:13" ht="16.5" customHeight="1">
      <c r="A87" s="1"/>
      <c r="K87" s="13"/>
      <c r="L87" s="6"/>
      <c r="M87" s="6"/>
    </row>
    <row r="88" spans="1:13" ht="15.75">
      <c r="A88" s="92" t="s">
        <v>97</v>
      </c>
      <c r="B88" s="92"/>
      <c r="C88" s="92"/>
      <c r="D88" s="92"/>
      <c r="E88" s="92"/>
      <c r="F88" s="92"/>
      <c r="G88" s="92"/>
      <c r="H88" s="92"/>
      <c r="I88" s="92"/>
      <c r="J88" s="92"/>
      <c r="K88" s="92"/>
      <c r="L88" s="92"/>
      <c r="M88" s="92"/>
    </row>
    <row r="89" spans="9:13" ht="15.75" customHeight="1">
      <c r="I89" s="12"/>
      <c r="K89" s="27"/>
      <c r="L89" s="6"/>
      <c r="M89" s="27"/>
    </row>
    <row r="90" spans="1:13" ht="15.75" customHeight="1">
      <c r="A90" s="92" t="s">
        <v>99</v>
      </c>
      <c r="B90" s="92"/>
      <c r="C90" s="92"/>
      <c r="D90" s="92"/>
      <c r="E90" s="92"/>
      <c r="F90" s="92"/>
      <c r="G90" s="92"/>
      <c r="H90" s="92"/>
      <c r="I90" s="92"/>
      <c r="J90" s="92"/>
      <c r="K90" s="92"/>
      <c r="L90" s="92"/>
      <c r="M90" s="92"/>
    </row>
    <row r="91" spans="1:13" ht="15.75" customHeight="1">
      <c r="A91" s="92" t="s">
        <v>105</v>
      </c>
      <c r="B91" s="92"/>
      <c r="C91" s="92"/>
      <c r="D91" s="92"/>
      <c r="E91" s="92"/>
      <c r="F91" s="92"/>
      <c r="G91" s="92"/>
      <c r="H91" s="92"/>
      <c r="I91" s="92"/>
      <c r="J91" s="92"/>
      <c r="K91" s="92"/>
      <c r="L91" s="92"/>
      <c r="M91" s="92"/>
    </row>
    <row r="92" spans="1:13" ht="15.75" customHeight="1">
      <c r="A92" s="1"/>
      <c r="I92" s="12"/>
      <c r="K92" s="6"/>
      <c r="L92" s="6"/>
      <c r="M92" s="6"/>
    </row>
    <row r="93" spans="9:13" ht="15.75" customHeight="1">
      <c r="I93" s="12"/>
      <c r="K93" s="6"/>
      <c r="L93" s="6"/>
      <c r="M93" s="6"/>
    </row>
    <row r="94" spans="7:13" ht="15.75" customHeight="1">
      <c r="G94" s="66"/>
      <c r="H94" s="12"/>
      <c r="I94" s="11" t="s">
        <v>51</v>
      </c>
      <c r="J94" s="12"/>
      <c r="K94" s="43"/>
      <c r="L94" s="43"/>
      <c r="M94" s="43"/>
    </row>
    <row r="95" spans="7:13" ht="15.75" customHeight="1">
      <c r="G95" s="66"/>
      <c r="H95" s="12"/>
      <c r="I95" s="11" t="s">
        <v>52</v>
      </c>
      <c r="J95" s="12"/>
      <c r="K95" s="11" t="s">
        <v>52</v>
      </c>
      <c r="L95" s="43"/>
      <c r="M95" s="43"/>
    </row>
    <row r="96" spans="7:13" ht="15.75" customHeight="1">
      <c r="G96" s="11" t="s">
        <v>53</v>
      </c>
      <c r="H96" s="43"/>
      <c r="I96" s="11" t="s">
        <v>54</v>
      </c>
      <c r="J96" s="11"/>
      <c r="K96" s="11" t="s">
        <v>55</v>
      </c>
      <c r="L96" s="11"/>
      <c r="M96" s="11" t="s">
        <v>53</v>
      </c>
    </row>
    <row r="97" spans="5:13" ht="15.75" customHeight="1">
      <c r="E97" s="9"/>
      <c r="G97" s="11" t="s">
        <v>56</v>
      </c>
      <c r="H97" s="43"/>
      <c r="I97" s="11" t="s">
        <v>57</v>
      </c>
      <c r="J97" s="11"/>
      <c r="K97" s="11" t="s">
        <v>58</v>
      </c>
      <c r="L97" s="11"/>
      <c r="M97" s="11" t="s">
        <v>59</v>
      </c>
    </row>
    <row r="98" spans="5:13" ht="15.75" customHeight="1">
      <c r="E98" s="9"/>
      <c r="G98" s="11" t="s">
        <v>3</v>
      </c>
      <c r="H98" s="43"/>
      <c r="I98" s="11" t="s">
        <v>3</v>
      </c>
      <c r="J98" s="11"/>
      <c r="K98" s="11" t="s">
        <v>3</v>
      </c>
      <c r="L98" s="11"/>
      <c r="M98" s="11" t="s">
        <v>3</v>
      </c>
    </row>
    <row r="99" spans="7:13" ht="15.75" customHeight="1">
      <c r="G99" s="13"/>
      <c r="H99" s="6"/>
      <c r="I99" s="21"/>
      <c r="J99" s="6"/>
      <c r="K99" s="21"/>
      <c r="L99" s="6"/>
      <c r="M99" s="21"/>
    </row>
    <row r="100" spans="1:13" ht="15.75" customHeight="1">
      <c r="A100" s="34" t="s">
        <v>60</v>
      </c>
      <c r="G100" s="35">
        <v>228450000</v>
      </c>
      <c r="H100" s="36"/>
      <c r="I100" s="37">
        <v>0</v>
      </c>
      <c r="J100" s="36"/>
      <c r="K100" s="37">
        <v>0</v>
      </c>
      <c r="L100" s="36"/>
      <c r="M100" s="37">
        <f>G100+I100+K100</f>
        <v>228450000</v>
      </c>
    </row>
    <row r="101" spans="1:13" ht="15.75" customHeight="1">
      <c r="A101" s="34"/>
      <c r="G101" s="35"/>
      <c r="H101" s="36"/>
      <c r="I101" s="37"/>
      <c r="J101" s="36"/>
      <c r="K101" s="37"/>
      <c r="L101" s="36"/>
      <c r="M101" s="37"/>
    </row>
    <row r="102" spans="1:13" ht="15.75" customHeight="1">
      <c r="A102" s="34" t="s">
        <v>61</v>
      </c>
      <c r="G102" s="35">
        <f>-1938341-482033</f>
        <v>-2420374</v>
      </c>
      <c r="H102" s="36"/>
      <c r="I102" s="37">
        <v>0</v>
      </c>
      <c r="J102" s="36"/>
      <c r="K102" s="37">
        <v>0</v>
      </c>
      <c r="L102" s="36"/>
      <c r="M102" s="37">
        <f>G102+I102+K102</f>
        <v>-2420374</v>
      </c>
    </row>
    <row r="103" spans="1:13" ht="15.75" customHeight="1">
      <c r="A103" s="34"/>
      <c r="G103" s="35"/>
      <c r="H103" s="36"/>
      <c r="I103" s="37"/>
      <c r="J103" s="36"/>
      <c r="K103" s="37"/>
      <c r="L103" s="36"/>
      <c r="M103" s="37"/>
    </row>
    <row r="104" spans="1:13" ht="15.75" customHeight="1">
      <c r="A104" s="34" t="s">
        <v>62</v>
      </c>
      <c r="G104" s="35"/>
      <c r="H104" s="36"/>
      <c r="I104" s="37"/>
      <c r="J104" s="36"/>
      <c r="K104" s="37"/>
      <c r="L104" s="36"/>
      <c r="M104" s="37"/>
    </row>
    <row r="105" spans="1:13" ht="15.75" customHeight="1">
      <c r="A105" s="2" t="s">
        <v>180</v>
      </c>
      <c r="B105" s="34"/>
      <c r="G105" s="35">
        <v>0</v>
      </c>
      <c r="H105" s="36"/>
      <c r="I105" s="38">
        <v>12730000</v>
      </c>
      <c r="J105" s="36"/>
      <c r="K105" s="36">
        <v>0</v>
      </c>
      <c r="L105" s="36"/>
      <c r="M105" s="37">
        <f>G105+I105+K105</f>
        <v>12730000</v>
      </c>
    </row>
    <row r="106" spans="1:13" ht="15.75" customHeight="1">
      <c r="A106" s="34"/>
      <c r="G106" s="35"/>
      <c r="H106" s="36"/>
      <c r="I106" s="39"/>
      <c r="J106" s="35"/>
      <c r="K106" s="39"/>
      <c r="L106" s="35"/>
      <c r="M106" s="39"/>
    </row>
    <row r="107" spans="1:13" ht="15.75" customHeight="1">
      <c r="A107" s="34" t="s">
        <v>63</v>
      </c>
      <c r="G107" s="35">
        <v>0</v>
      </c>
      <c r="H107" s="36"/>
      <c r="I107" s="39">
        <v>0</v>
      </c>
      <c r="J107" s="35"/>
      <c r="K107" s="35">
        <f>M72</f>
        <v>900954.14</v>
      </c>
      <c r="L107" s="35"/>
      <c r="M107" s="37">
        <f>G107+I107+K107</f>
        <v>900954.14</v>
      </c>
    </row>
    <row r="108" spans="1:13" ht="15.75" customHeight="1">
      <c r="A108" s="34"/>
      <c r="G108" s="35"/>
      <c r="H108" s="36"/>
      <c r="I108" s="39"/>
      <c r="J108" s="35"/>
      <c r="K108" s="39"/>
      <c r="L108" s="35"/>
      <c r="M108" s="39"/>
    </row>
    <row r="109" spans="1:13" ht="15.75" customHeight="1">
      <c r="A109" s="34" t="s">
        <v>64</v>
      </c>
      <c r="G109" s="35"/>
      <c r="H109" s="36"/>
      <c r="I109" s="39"/>
      <c r="J109" s="35"/>
      <c r="K109" s="39"/>
      <c r="L109" s="35"/>
      <c r="M109" s="39"/>
    </row>
    <row r="110" spans="1:13" ht="15.75" customHeight="1">
      <c r="A110" s="34" t="s">
        <v>65</v>
      </c>
      <c r="G110" s="35">
        <v>0</v>
      </c>
      <c r="H110" s="36"/>
      <c r="I110" s="39">
        <v>0</v>
      </c>
      <c r="J110" s="35"/>
      <c r="K110" s="35">
        <v>0</v>
      </c>
      <c r="L110" s="35"/>
      <c r="M110" s="37">
        <f>G110+I110+K110</f>
        <v>0</v>
      </c>
    </row>
    <row r="111" spans="1:13" ht="15.75" customHeight="1" thickBot="1">
      <c r="A111" s="2" t="s">
        <v>66</v>
      </c>
      <c r="G111" s="40">
        <f>SUM(G100:G110)</f>
        <v>226029626</v>
      </c>
      <c r="H111" s="40"/>
      <c r="I111" s="40">
        <f>SUM(I100:I110)</f>
        <v>12730000</v>
      </c>
      <c r="J111" s="40"/>
      <c r="K111" s="40">
        <f>SUM(K100:K110)</f>
        <v>900954.14</v>
      </c>
      <c r="L111" s="40"/>
      <c r="M111" s="40">
        <f>SUM(M100:M110)</f>
        <v>239660580.14</v>
      </c>
    </row>
    <row r="112" spans="1:13" ht="15.75" customHeight="1">
      <c r="A112" s="1"/>
      <c r="G112" s="35"/>
      <c r="H112" s="36"/>
      <c r="I112" s="39"/>
      <c r="J112" s="35"/>
      <c r="K112" s="39"/>
      <c r="L112" s="35"/>
      <c r="M112" s="39"/>
    </row>
    <row r="113" spans="1:13" ht="15.75" customHeight="1">
      <c r="A113" s="2" t="s">
        <v>67</v>
      </c>
      <c r="D113" s="34"/>
      <c r="I113" s="41"/>
      <c r="J113" s="42"/>
      <c r="K113" s="22"/>
      <c r="L113" s="13"/>
      <c r="M113" s="22"/>
    </row>
    <row r="114" spans="1:13" ht="15.75" customHeight="1">
      <c r="A114" s="1"/>
      <c r="I114" s="41"/>
      <c r="J114" s="42"/>
      <c r="K114" s="22"/>
      <c r="L114" s="13"/>
      <c r="M114" s="22"/>
    </row>
    <row r="115" spans="1:13" ht="15.75" customHeight="1">
      <c r="A115" s="1"/>
      <c r="I115" s="41"/>
      <c r="J115" s="42"/>
      <c r="K115" s="22"/>
      <c r="L115" s="13"/>
      <c r="M115" s="22"/>
    </row>
    <row r="116" spans="1:13" ht="15.75" customHeight="1">
      <c r="A116" s="1"/>
      <c r="I116" s="41"/>
      <c r="J116" s="42"/>
      <c r="K116" s="22"/>
      <c r="L116" s="13"/>
      <c r="M116" s="22"/>
    </row>
    <row r="117" spans="1:13" ht="15.75" customHeight="1">
      <c r="A117" s="1" t="s">
        <v>96</v>
      </c>
      <c r="I117" s="41"/>
      <c r="J117" s="42"/>
      <c r="K117" s="22"/>
      <c r="L117" s="13"/>
      <c r="M117" s="22"/>
    </row>
    <row r="118" spans="1:13" ht="15.75" customHeight="1">
      <c r="A118" s="1"/>
      <c r="I118" s="41"/>
      <c r="J118" s="42"/>
      <c r="K118" s="22"/>
      <c r="L118" s="13"/>
      <c r="M118" s="22"/>
    </row>
    <row r="119" spans="1:13" ht="15.75" customHeight="1">
      <c r="A119" s="1"/>
      <c r="I119" s="41"/>
      <c r="J119" s="42"/>
      <c r="K119" s="22"/>
      <c r="L119" s="13"/>
      <c r="M119" s="22"/>
    </row>
    <row r="120" spans="1:13" ht="15.75" customHeight="1">
      <c r="A120" s="1"/>
      <c r="I120" s="41"/>
      <c r="J120" s="42"/>
      <c r="K120" s="22"/>
      <c r="L120" s="13"/>
      <c r="M120" s="22"/>
    </row>
    <row r="121" spans="1:13" ht="15.75" customHeight="1">
      <c r="A121" s="92" t="s">
        <v>97</v>
      </c>
      <c r="B121" s="92"/>
      <c r="C121" s="92"/>
      <c r="D121" s="92"/>
      <c r="E121" s="92"/>
      <c r="F121" s="92"/>
      <c r="G121" s="92"/>
      <c r="H121" s="92"/>
      <c r="I121" s="92"/>
      <c r="J121" s="92"/>
      <c r="K121" s="92"/>
      <c r="L121" s="92"/>
      <c r="M121" s="92"/>
    </row>
    <row r="122" spans="1:13" ht="15.75" customHeight="1">
      <c r="A122" s="1"/>
      <c r="I122" s="41"/>
      <c r="J122" s="42"/>
      <c r="K122" s="22"/>
      <c r="L122" s="13"/>
      <c r="M122" s="22"/>
    </row>
    <row r="123" spans="1:13" ht="15.75" customHeight="1">
      <c r="A123" s="92" t="s">
        <v>100</v>
      </c>
      <c r="B123" s="92"/>
      <c r="C123" s="92"/>
      <c r="D123" s="92"/>
      <c r="E123" s="92"/>
      <c r="F123" s="92"/>
      <c r="G123" s="92"/>
      <c r="H123" s="92"/>
      <c r="I123" s="92"/>
      <c r="J123" s="92"/>
      <c r="K123" s="92"/>
      <c r="L123" s="92"/>
      <c r="M123" s="92"/>
    </row>
    <row r="124" spans="1:13" ht="15.75" customHeight="1">
      <c r="A124" s="92" t="s">
        <v>105</v>
      </c>
      <c r="B124" s="92"/>
      <c r="C124" s="92"/>
      <c r="D124" s="92"/>
      <c r="E124" s="92"/>
      <c r="F124" s="92"/>
      <c r="G124" s="92"/>
      <c r="H124" s="92"/>
      <c r="I124" s="92"/>
      <c r="J124" s="92"/>
      <c r="K124" s="92"/>
      <c r="L124" s="92"/>
      <c r="M124" s="92"/>
    </row>
    <row r="125" spans="11:13" ht="15.75" customHeight="1">
      <c r="K125" s="8"/>
      <c r="L125" s="6"/>
      <c r="M125" s="5" t="s">
        <v>27</v>
      </c>
    </row>
    <row r="126" spans="9:13" ht="15.75" customHeight="1">
      <c r="I126" s="9"/>
      <c r="K126" s="10"/>
      <c r="L126" s="6"/>
      <c r="M126" s="7" t="s">
        <v>3</v>
      </c>
    </row>
    <row r="127" spans="9:13" ht="15.75" customHeight="1">
      <c r="I127" s="9"/>
      <c r="K127" s="10"/>
      <c r="L127" s="6"/>
      <c r="M127" s="7"/>
    </row>
    <row r="128" spans="1:13" ht="15.75" customHeight="1">
      <c r="A128" s="1" t="s">
        <v>68</v>
      </c>
      <c r="I128" s="12"/>
      <c r="K128" s="22"/>
      <c r="L128" s="6"/>
      <c r="M128" s="43"/>
    </row>
    <row r="129" spans="1:13" ht="15.75" customHeight="1">
      <c r="A129" s="2" t="s">
        <v>69</v>
      </c>
      <c r="G129" s="2"/>
      <c r="K129" s="22"/>
      <c r="L129" s="6"/>
      <c r="M129" s="43">
        <f>M68</f>
        <v>900954.14</v>
      </c>
    </row>
    <row r="130" spans="1:13" ht="15.75" customHeight="1">
      <c r="A130" s="2" t="s">
        <v>70</v>
      </c>
      <c r="I130" s="12"/>
      <c r="K130" s="22"/>
      <c r="L130" s="6"/>
      <c r="M130" s="22"/>
    </row>
    <row r="131" spans="2:13" ht="15.75" customHeight="1">
      <c r="B131" s="2" t="s">
        <v>8</v>
      </c>
      <c r="I131" s="12"/>
      <c r="K131" s="22"/>
      <c r="L131" s="6"/>
      <c r="M131" s="22">
        <v>1162</v>
      </c>
    </row>
    <row r="132" spans="2:13" ht="15.75" customHeight="1">
      <c r="B132" s="2" t="s">
        <v>71</v>
      </c>
      <c r="I132" s="12"/>
      <c r="K132" s="22"/>
      <c r="L132" s="6"/>
      <c r="M132" s="44">
        <v>168658</v>
      </c>
    </row>
    <row r="133" spans="1:13" ht="15.75" customHeight="1">
      <c r="A133" s="2" t="s">
        <v>72</v>
      </c>
      <c r="I133" s="12"/>
      <c r="K133" s="22"/>
      <c r="L133" s="6"/>
      <c r="M133" s="22">
        <f>SUM(M129:M132)</f>
        <v>1070774.1400000001</v>
      </c>
    </row>
    <row r="134" spans="2:13" ht="15.75" customHeight="1">
      <c r="B134" s="2" t="s">
        <v>73</v>
      </c>
      <c r="I134" s="12"/>
      <c r="K134" s="22"/>
      <c r="L134" s="6"/>
      <c r="M134" s="22">
        <f>-(M11+M12)</f>
        <v>-4395669.84</v>
      </c>
    </row>
    <row r="135" spans="2:13" ht="15.75" customHeight="1">
      <c r="B135" s="2" t="s">
        <v>74</v>
      </c>
      <c r="I135" s="12"/>
      <c r="K135" s="22"/>
      <c r="L135" s="6"/>
      <c r="M135" s="22">
        <f>M20+M21+M22</f>
        <v>12382905</v>
      </c>
    </row>
    <row r="136" spans="1:13" ht="15.75" customHeight="1">
      <c r="A136" s="2" t="s">
        <v>75</v>
      </c>
      <c r="I136" s="12"/>
      <c r="K136" s="22"/>
      <c r="L136" s="6"/>
      <c r="M136" s="45">
        <f>SUM(M133:M135)</f>
        <v>9058009.3</v>
      </c>
    </row>
    <row r="137" spans="9:13" ht="15.75" customHeight="1">
      <c r="I137" s="12"/>
      <c r="K137" s="22"/>
      <c r="L137" s="6"/>
      <c r="M137" s="22"/>
    </row>
    <row r="138" spans="1:13" ht="15.75" customHeight="1">
      <c r="A138" s="1" t="s">
        <v>76</v>
      </c>
      <c r="I138" s="12"/>
      <c r="K138" s="22"/>
      <c r="L138" s="6"/>
      <c r="M138" s="22"/>
    </row>
    <row r="139" spans="1:13" ht="15.75" customHeight="1">
      <c r="A139" s="2" t="s">
        <v>77</v>
      </c>
      <c r="I139" s="12"/>
      <c r="K139" s="22"/>
      <c r="L139" s="6"/>
      <c r="M139" s="22">
        <f>M102</f>
        <v>-2420374</v>
      </c>
    </row>
    <row r="140" spans="1:13" ht="15.75" customHeight="1">
      <c r="A140" s="2" t="s">
        <v>8</v>
      </c>
      <c r="I140" s="12"/>
      <c r="K140" s="22"/>
      <c r="L140" s="6"/>
      <c r="M140" s="22">
        <v>-1162</v>
      </c>
    </row>
    <row r="141" spans="1:13" ht="15.75" customHeight="1">
      <c r="A141" s="2" t="s">
        <v>78</v>
      </c>
      <c r="I141" s="12"/>
      <c r="K141" s="22"/>
      <c r="L141" s="6"/>
      <c r="M141" s="45">
        <f>SUM(M139:M140)</f>
        <v>-2421536</v>
      </c>
    </row>
    <row r="142" spans="9:13" ht="15.75" customHeight="1">
      <c r="I142" s="12"/>
      <c r="K142" s="22"/>
      <c r="L142" s="6"/>
      <c r="M142" s="22"/>
    </row>
    <row r="143" spans="1:13" ht="15.75" customHeight="1">
      <c r="A143" s="1" t="s">
        <v>79</v>
      </c>
      <c r="K143" s="23"/>
      <c r="L143" s="6"/>
      <c r="M143" s="23"/>
    </row>
    <row r="144" spans="1:13" ht="15.75" customHeight="1">
      <c r="A144" s="2" t="s">
        <v>181</v>
      </c>
      <c r="K144" s="23"/>
      <c r="L144" s="6"/>
      <c r="M144" s="23">
        <f>-M132</f>
        <v>-168658</v>
      </c>
    </row>
    <row r="145" spans="1:13" ht="15.75" customHeight="1">
      <c r="A145" s="2" t="s">
        <v>46</v>
      </c>
      <c r="K145" s="23"/>
      <c r="L145" s="6"/>
      <c r="M145" s="23">
        <v>3450000</v>
      </c>
    </row>
    <row r="146" spans="1:13" ht="15.75" customHeight="1">
      <c r="A146" s="2" t="s">
        <v>80</v>
      </c>
      <c r="K146" s="23"/>
      <c r="L146" s="6"/>
      <c r="M146" s="46">
        <f>SUM(M144:M145)</f>
        <v>3281342</v>
      </c>
    </row>
    <row r="147" spans="11:13" ht="15.75">
      <c r="K147" s="23"/>
      <c r="L147" s="6"/>
      <c r="M147" s="23"/>
    </row>
    <row r="148" spans="1:13" ht="15.75" customHeight="1">
      <c r="A148" s="1" t="s">
        <v>81</v>
      </c>
      <c r="K148" s="23"/>
      <c r="L148" s="6"/>
      <c r="M148" s="23"/>
    </row>
    <row r="149" spans="1:13" ht="15.75" customHeight="1">
      <c r="A149" s="1" t="s">
        <v>82</v>
      </c>
      <c r="K149" s="23"/>
      <c r="L149" s="6"/>
      <c r="M149" s="47">
        <f>M136+M141+M146</f>
        <v>9917815.3</v>
      </c>
    </row>
    <row r="150" spans="1:13" ht="15.75" customHeight="1">
      <c r="A150" s="1" t="s">
        <v>83</v>
      </c>
      <c r="K150" s="23"/>
      <c r="L150" s="6"/>
      <c r="M150" s="47"/>
    </row>
    <row r="151" spans="1:13" ht="15.75" customHeight="1">
      <c r="A151" s="1" t="s">
        <v>84</v>
      </c>
      <c r="B151" s="1"/>
      <c r="K151" s="27"/>
      <c r="L151" s="6"/>
      <c r="M151" s="47">
        <v>0</v>
      </c>
    </row>
    <row r="152" spans="1:13" ht="15.75" customHeight="1">
      <c r="A152" s="1" t="s">
        <v>83</v>
      </c>
      <c r="B152" s="1"/>
      <c r="K152" s="27"/>
      <c r="L152" s="6"/>
      <c r="M152" s="47"/>
    </row>
    <row r="153" spans="1:13" ht="15.75" customHeight="1" thickBot="1">
      <c r="A153" s="1" t="s">
        <v>85</v>
      </c>
      <c r="I153" s="12"/>
      <c r="K153" s="23"/>
      <c r="L153" s="6"/>
      <c r="M153" s="48">
        <f>SUM(M149:M152)</f>
        <v>9917815.3</v>
      </c>
    </row>
    <row r="154" spans="1:13" ht="15.75" customHeight="1">
      <c r="A154" s="1"/>
      <c r="I154" s="12"/>
      <c r="K154" s="23"/>
      <c r="L154" s="6"/>
      <c r="M154" s="23"/>
    </row>
    <row r="155" spans="1:13" ht="15.75" customHeight="1">
      <c r="A155" s="2" t="s">
        <v>86</v>
      </c>
      <c r="I155" s="12"/>
      <c r="K155" s="23"/>
      <c r="L155" s="6"/>
      <c r="M155" s="23"/>
    </row>
    <row r="156" spans="1:13" ht="8.25" customHeight="1">
      <c r="A156" s="1"/>
      <c r="I156" s="12"/>
      <c r="K156" s="23"/>
      <c r="L156" s="6"/>
      <c r="M156" s="23"/>
    </row>
    <row r="157" spans="1:13" ht="15.75" customHeight="1">
      <c r="A157" s="1"/>
      <c r="B157" s="2" t="str">
        <f>A13</f>
        <v>Deposits with licensed financial institution</v>
      </c>
      <c r="I157" s="12"/>
      <c r="K157" s="23"/>
      <c r="L157" s="6"/>
      <c r="M157" s="23">
        <f>M13</f>
        <v>7835000</v>
      </c>
    </row>
    <row r="158" spans="1:13" ht="15.75" customHeight="1">
      <c r="A158" s="1"/>
      <c r="B158" s="2" t="str">
        <f>A14</f>
        <v>Cash and bank balances</v>
      </c>
      <c r="I158" s="12"/>
      <c r="K158" s="23"/>
      <c r="L158" s="6"/>
      <c r="M158" s="23">
        <f>M14</f>
        <v>2082815</v>
      </c>
    </row>
    <row r="159" spans="1:15" ht="15.75" customHeight="1" thickBot="1">
      <c r="A159" s="1"/>
      <c r="I159" s="12"/>
      <c r="K159" s="23"/>
      <c r="L159" s="6"/>
      <c r="M159" s="49">
        <f>SUM(M157:M158)</f>
        <v>9917815</v>
      </c>
      <c r="O159" s="6">
        <f>M153-M159</f>
        <v>0.30000000074505806</v>
      </c>
    </row>
    <row r="160" spans="1:15" ht="9.75" customHeight="1">
      <c r="A160" s="1"/>
      <c r="I160" s="12"/>
      <c r="K160" s="23"/>
      <c r="L160" s="6"/>
      <c r="M160" s="23"/>
      <c r="O160" s="6"/>
    </row>
    <row r="161" spans="1:15" ht="15.75" customHeight="1">
      <c r="A161" s="2" t="s">
        <v>88</v>
      </c>
      <c r="I161" s="12"/>
      <c r="K161" s="23"/>
      <c r="L161" s="6"/>
      <c r="M161" s="23"/>
      <c r="O161" s="6"/>
    </row>
    <row r="162" spans="9:15" ht="15.75" customHeight="1">
      <c r="I162" s="12"/>
      <c r="K162" s="23"/>
      <c r="L162" s="6"/>
      <c r="M162" s="23"/>
      <c r="O162" s="6"/>
    </row>
    <row r="163" spans="1:13" ht="15.75" customHeight="1">
      <c r="A163" s="1"/>
      <c r="I163" s="12"/>
      <c r="K163" s="23"/>
      <c r="L163" s="6"/>
      <c r="M163" s="23"/>
    </row>
    <row r="164" spans="1:13" ht="21.75" customHeight="1">
      <c r="A164" s="1"/>
      <c r="I164" s="12"/>
      <c r="K164" s="23"/>
      <c r="L164" s="6"/>
      <c r="M164" s="23"/>
    </row>
    <row r="165" spans="1:13" ht="15.75" customHeight="1">
      <c r="A165" s="1" t="str">
        <f>A121</f>
        <v>UOA REAL ESTATE INVESTMENT TRUST</v>
      </c>
      <c r="I165" s="12"/>
      <c r="K165" s="23"/>
      <c r="L165" s="6"/>
      <c r="M165" s="23"/>
    </row>
    <row r="166" spans="1:13" ht="15.75" customHeight="1">
      <c r="A166" s="1"/>
      <c r="I166" s="12"/>
      <c r="K166" s="23"/>
      <c r="L166" s="6"/>
      <c r="M166" s="23"/>
    </row>
    <row r="167" ht="15.75" customHeight="1">
      <c r="A167" s="1" t="s">
        <v>101</v>
      </c>
    </row>
    <row r="168" ht="15.75" customHeight="1">
      <c r="A168" s="50" t="s">
        <v>87</v>
      </c>
    </row>
    <row r="169" ht="15.75" customHeight="1">
      <c r="A169" s="50"/>
    </row>
    <row r="170" ht="15.75" customHeight="1">
      <c r="A170" s="53" t="s">
        <v>102</v>
      </c>
    </row>
    <row r="171" ht="15.75" customHeight="1">
      <c r="A171" s="50"/>
    </row>
    <row r="174" spans="2:6" ht="15.75" customHeight="1">
      <c r="B174" s="1" t="s">
        <v>106</v>
      </c>
      <c r="C174" s="1" t="s">
        <v>90</v>
      </c>
      <c r="D174" s="1"/>
      <c r="E174" s="1"/>
      <c r="F174" s="1"/>
    </row>
    <row r="175" spans="2:6" ht="15.75" customHeight="1">
      <c r="B175" s="1"/>
      <c r="C175" s="1"/>
      <c r="D175" s="1"/>
      <c r="E175" s="1"/>
      <c r="F175" s="1"/>
    </row>
    <row r="186" spans="2:3" ht="15.75" customHeight="1">
      <c r="B186" s="1" t="s">
        <v>107</v>
      </c>
      <c r="C186" s="1" t="s">
        <v>108</v>
      </c>
    </row>
    <row r="193" spans="2:3" ht="15.75" customHeight="1">
      <c r="B193" s="1" t="s">
        <v>109</v>
      </c>
      <c r="C193" s="1" t="s">
        <v>110</v>
      </c>
    </row>
    <row r="199" spans="2:3" ht="15.75" customHeight="1">
      <c r="B199" s="1" t="s">
        <v>116</v>
      </c>
      <c r="C199" s="1" t="s">
        <v>112</v>
      </c>
    </row>
    <row r="204" spans="2:3" ht="15.75" customHeight="1">
      <c r="B204" s="1" t="s">
        <v>117</v>
      </c>
      <c r="C204" s="1" t="s">
        <v>114</v>
      </c>
    </row>
    <row r="209" spans="2:3" ht="15.75" customHeight="1">
      <c r="B209" s="1" t="s">
        <v>111</v>
      </c>
      <c r="C209" s="1" t="s">
        <v>182</v>
      </c>
    </row>
    <row r="215" spans="1:3" ht="15.75" customHeight="1">
      <c r="A215" s="1"/>
      <c r="B215" s="1" t="s">
        <v>113</v>
      </c>
      <c r="C215" s="1" t="s">
        <v>118</v>
      </c>
    </row>
    <row r="221" spans="2:3" ht="15.75" customHeight="1">
      <c r="B221" s="1" t="s">
        <v>115</v>
      </c>
      <c r="C221" s="1" t="s">
        <v>119</v>
      </c>
    </row>
    <row r="223" ht="15.75" customHeight="1">
      <c r="C223" s="2" t="s">
        <v>120</v>
      </c>
    </row>
    <row r="226" spans="2:3" ht="15.75" customHeight="1">
      <c r="B226" s="1" t="s">
        <v>121</v>
      </c>
      <c r="C226" s="1" t="s">
        <v>122</v>
      </c>
    </row>
    <row r="234" spans="2:3" ht="15.75" customHeight="1">
      <c r="B234" s="1" t="s">
        <v>123</v>
      </c>
      <c r="C234" s="1" t="s">
        <v>124</v>
      </c>
    </row>
    <row r="240" spans="2:3" ht="15.75" customHeight="1">
      <c r="B240" s="1" t="s">
        <v>125</v>
      </c>
      <c r="C240" s="1" t="s">
        <v>126</v>
      </c>
    </row>
    <row r="241" spans="1:2" ht="15.75" customHeight="1">
      <c r="A241" s="51"/>
      <c r="B241" s="1"/>
    </row>
    <row r="242" spans="1:2" ht="15.75" customHeight="1">
      <c r="A242" s="19"/>
      <c r="B242" s="1"/>
    </row>
    <row r="243" spans="1:3" ht="15.75" customHeight="1">
      <c r="A243" s="19"/>
      <c r="B243" s="1"/>
      <c r="C243" s="1"/>
    </row>
    <row r="244" spans="1:3" ht="15.75" customHeight="1">
      <c r="A244" s="19"/>
      <c r="B244" s="1"/>
      <c r="C244" s="1"/>
    </row>
    <row r="245" spans="1:2" ht="15.75" customHeight="1">
      <c r="A245" s="19"/>
      <c r="B245" s="1"/>
    </row>
    <row r="246" spans="1:3" ht="15.75" customHeight="1">
      <c r="A246" s="19"/>
      <c r="B246" s="1" t="s">
        <v>127</v>
      </c>
      <c r="C246" s="1" t="s">
        <v>128</v>
      </c>
    </row>
    <row r="247" spans="1:2" ht="15.75" customHeight="1">
      <c r="A247" s="19"/>
      <c r="B247" s="1"/>
    </row>
    <row r="248" spans="1:2" ht="15.75" customHeight="1">
      <c r="A248" s="19"/>
      <c r="B248" s="1"/>
    </row>
    <row r="249" spans="1:2" ht="15.75" customHeight="1">
      <c r="A249" s="19"/>
      <c r="B249" s="1"/>
    </row>
    <row r="250" spans="1:2" ht="15.75" customHeight="1">
      <c r="A250" s="19"/>
      <c r="B250" s="1"/>
    </row>
    <row r="251" spans="1:2" ht="15.75" customHeight="1">
      <c r="A251" s="1" t="s">
        <v>129</v>
      </c>
      <c r="B251" s="1"/>
    </row>
    <row r="252" spans="1:2" ht="15.75" customHeight="1">
      <c r="A252" s="19"/>
      <c r="B252" s="1"/>
    </row>
    <row r="253" spans="1:2" ht="15.75" customHeight="1">
      <c r="A253" s="19"/>
      <c r="B253" s="1"/>
    </row>
    <row r="254" spans="1:3" ht="15.75" customHeight="1">
      <c r="A254" s="19"/>
      <c r="B254" s="1" t="s">
        <v>130</v>
      </c>
      <c r="C254" s="1" t="s">
        <v>131</v>
      </c>
    </row>
    <row r="255" spans="1:2" ht="15.75" customHeight="1">
      <c r="A255" s="19"/>
      <c r="B255" s="1"/>
    </row>
    <row r="256" spans="1:2" ht="15.75" customHeight="1">
      <c r="A256" s="19"/>
      <c r="B256" s="1"/>
    </row>
    <row r="257" spans="1:2" ht="15.75" customHeight="1">
      <c r="A257" s="19"/>
      <c r="B257" s="1"/>
    </row>
    <row r="258" spans="1:2" ht="15.75" customHeight="1">
      <c r="A258" s="19"/>
      <c r="B258" s="1"/>
    </row>
    <row r="259" spans="1:2" ht="15.75" customHeight="1">
      <c r="A259" s="19"/>
      <c r="B259" s="1"/>
    </row>
    <row r="260" spans="1:2" ht="15.75" customHeight="1">
      <c r="A260" s="19"/>
      <c r="B260" s="1"/>
    </row>
    <row r="261" spans="1:2" ht="15.75" customHeight="1">
      <c r="A261" s="19"/>
      <c r="B261" s="1"/>
    </row>
    <row r="262" spans="1:2" ht="15.75" customHeight="1">
      <c r="A262" s="19"/>
      <c r="B262" s="1"/>
    </row>
    <row r="263" spans="1:2" ht="15.75" customHeight="1">
      <c r="A263" s="19"/>
      <c r="B263" s="1"/>
    </row>
    <row r="264" spans="1:2" ht="15.75" customHeight="1">
      <c r="A264" s="19"/>
      <c r="B264" s="1"/>
    </row>
    <row r="265" spans="1:2" ht="15.75" customHeight="1">
      <c r="A265" s="19"/>
      <c r="B265" s="1"/>
    </row>
    <row r="266" spans="1:2" ht="15.75" customHeight="1">
      <c r="A266" s="19"/>
      <c r="B266" s="1"/>
    </row>
    <row r="267" spans="1:2" ht="15.75" customHeight="1">
      <c r="A267" s="19"/>
      <c r="B267" s="1"/>
    </row>
    <row r="268" spans="1:2" ht="15.75" customHeight="1">
      <c r="A268" s="19"/>
      <c r="B268" s="1"/>
    </row>
    <row r="269" spans="1:2" ht="15.75" customHeight="1">
      <c r="A269" s="19"/>
      <c r="B269" s="1"/>
    </row>
    <row r="270" spans="1:2" ht="15.75" customHeight="1">
      <c r="A270" s="19"/>
      <c r="B270" s="1"/>
    </row>
    <row r="271" spans="1:2" ht="15.75" customHeight="1">
      <c r="A271" s="19"/>
      <c r="B271" s="1"/>
    </row>
    <row r="272" spans="1:3" ht="15.75" customHeight="1">
      <c r="A272" s="19"/>
      <c r="B272" s="1" t="s">
        <v>132</v>
      </c>
      <c r="C272" s="1" t="s">
        <v>133</v>
      </c>
    </row>
    <row r="273" spans="1:3" ht="15.75" customHeight="1">
      <c r="A273" s="19"/>
      <c r="B273" s="1"/>
      <c r="C273" s="1" t="s">
        <v>134</v>
      </c>
    </row>
    <row r="274" spans="1:2" ht="15.75" customHeight="1">
      <c r="A274" s="19"/>
      <c r="B274" s="1"/>
    </row>
    <row r="275" spans="1:2" ht="15.75" customHeight="1">
      <c r="A275" s="19"/>
      <c r="B275" s="1"/>
    </row>
    <row r="276" spans="1:2" ht="15.75" customHeight="1">
      <c r="A276" s="19"/>
      <c r="B276" s="1"/>
    </row>
    <row r="277" spans="1:2" ht="15.75" customHeight="1">
      <c r="A277" s="19"/>
      <c r="B277" s="1"/>
    </row>
    <row r="278" spans="1:2" ht="15.75" customHeight="1">
      <c r="A278" s="19"/>
      <c r="B278" s="1"/>
    </row>
    <row r="279" spans="1:3" ht="15.75" customHeight="1">
      <c r="A279" s="19"/>
      <c r="B279" s="1" t="s">
        <v>135</v>
      </c>
      <c r="C279" s="1" t="s">
        <v>136</v>
      </c>
    </row>
    <row r="280" spans="1:3" ht="15.75" customHeight="1">
      <c r="A280" s="19"/>
      <c r="B280" s="1"/>
      <c r="C280" s="1"/>
    </row>
    <row r="281" spans="1:3" ht="15.75" customHeight="1">
      <c r="A281" s="19"/>
      <c r="B281" s="1"/>
      <c r="C281" s="1"/>
    </row>
    <row r="282" spans="1:3" ht="15.75" customHeight="1">
      <c r="A282" s="19"/>
      <c r="B282" s="1"/>
      <c r="C282" s="1"/>
    </row>
    <row r="283" spans="1:3" ht="15.75" customHeight="1">
      <c r="A283" s="19"/>
      <c r="B283" s="1"/>
      <c r="C283" s="1"/>
    </row>
    <row r="284" spans="1:3" ht="15.75" customHeight="1">
      <c r="A284" s="19"/>
      <c r="B284" s="1"/>
      <c r="C284" s="1"/>
    </row>
    <row r="285" spans="1:3" ht="15.75" customHeight="1">
      <c r="A285" s="19"/>
      <c r="B285" s="1"/>
      <c r="C285" s="1"/>
    </row>
    <row r="286" spans="1:3" ht="15.75" customHeight="1">
      <c r="A286" s="19"/>
      <c r="B286" s="1"/>
      <c r="C286" s="1"/>
    </row>
    <row r="287" spans="1:3" ht="15.75" customHeight="1">
      <c r="A287" s="19"/>
      <c r="B287" s="1"/>
      <c r="C287" s="1"/>
    </row>
    <row r="288" spans="1:3" ht="15.75" customHeight="1">
      <c r="A288" s="19"/>
      <c r="B288" s="1"/>
      <c r="C288" s="1"/>
    </row>
    <row r="289" spans="1:3" ht="15.75" customHeight="1">
      <c r="A289" s="19"/>
      <c r="B289" s="1"/>
      <c r="C289" s="1"/>
    </row>
    <row r="290" spans="1:3" ht="15.75" customHeight="1">
      <c r="A290" s="19"/>
      <c r="B290" s="1"/>
      <c r="C290" s="1"/>
    </row>
    <row r="291" spans="1:3" ht="15.75" customHeight="1">
      <c r="A291" s="19"/>
      <c r="B291" s="1"/>
      <c r="C291" s="1"/>
    </row>
    <row r="292" spans="1:3" ht="15.75" customHeight="1">
      <c r="A292" s="19"/>
      <c r="B292" s="1"/>
      <c r="C292" s="1"/>
    </row>
    <row r="293" spans="1:3" ht="15.75" customHeight="1">
      <c r="A293" s="19"/>
      <c r="B293" s="1"/>
      <c r="C293" s="1"/>
    </row>
    <row r="294" spans="1:3" ht="15.75" customHeight="1">
      <c r="A294" s="19"/>
      <c r="B294" s="1" t="s">
        <v>137</v>
      </c>
      <c r="C294" s="1" t="s">
        <v>138</v>
      </c>
    </row>
    <row r="295" spans="1:3" ht="15.75" customHeight="1">
      <c r="A295" s="19"/>
      <c r="B295" s="1"/>
      <c r="C295" s="1"/>
    </row>
    <row r="296" spans="1:3" ht="15.75" customHeight="1">
      <c r="A296" s="19"/>
      <c r="B296" s="1"/>
      <c r="C296" s="1"/>
    </row>
    <row r="297" spans="1:3" ht="15.75" customHeight="1">
      <c r="A297" s="19"/>
      <c r="B297" s="1"/>
      <c r="C297" s="1"/>
    </row>
    <row r="298" spans="1:3" ht="15.75" customHeight="1">
      <c r="A298" s="19"/>
      <c r="B298" s="1"/>
      <c r="C298" s="1"/>
    </row>
    <row r="299" spans="1:3" ht="15.75" customHeight="1">
      <c r="A299" s="19"/>
      <c r="B299" s="1"/>
      <c r="C299" s="1"/>
    </row>
    <row r="300" spans="1:3" ht="15.75" customHeight="1">
      <c r="A300" s="19"/>
      <c r="B300" s="1"/>
      <c r="C300" s="1"/>
    </row>
    <row r="301" spans="1:3" ht="15.75" customHeight="1">
      <c r="A301" s="19"/>
      <c r="B301" s="1"/>
      <c r="C301" s="1"/>
    </row>
    <row r="302" spans="1:3" ht="15.75" customHeight="1">
      <c r="A302" s="19"/>
      <c r="B302" s="1"/>
      <c r="C302" s="1"/>
    </row>
    <row r="303" spans="1:3" ht="15.75" customHeight="1">
      <c r="A303" s="19"/>
      <c r="B303" s="1" t="s">
        <v>139</v>
      </c>
      <c r="C303" s="1" t="s">
        <v>18</v>
      </c>
    </row>
    <row r="304" spans="1:3" ht="15.75" customHeight="1">
      <c r="A304" s="19"/>
      <c r="B304" s="1"/>
      <c r="C304" s="1"/>
    </row>
    <row r="305" spans="1:3" ht="15.75" customHeight="1">
      <c r="A305" s="19"/>
      <c r="B305" s="1"/>
      <c r="C305" s="1"/>
    </row>
    <row r="306" spans="1:3" ht="15.75" customHeight="1">
      <c r="A306" s="19"/>
      <c r="B306" s="1"/>
      <c r="C306" s="1"/>
    </row>
    <row r="307" spans="1:3" ht="15.75" customHeight="1">
      <c r="A307" s="19"/>
      <c r="B307" s="1"/>
      <c r="C307" s="1"/>
    </row>
    <row r="308" spans="1:3" ht="15.75" customHeight="1">
      <c r="A308" s="19"/>
      <c r="B308" s="1"/>
      <c r="C308" s="1"/>
    </row>
    <row r="309" spans="1:13" ht="15.75" customHeight="1">
      <c r="A309" s="19"/>
      <c r="B309" s="1"/>
      <c r="C309" s="1"/>
      <c r="J309" s="93" t="s">
        <v>141</v>
      </c>
      <c r="K309" s="93"/>
      <c r="L309" s="12"/>
      <c r="M309" s="12" t="s">
        <v>140</v>
      </c>
    </row>
    <row r="310" spans="1:13" ht="15.75" customHeight="1">
      <c r="A310" s="19"/>
      <c r="B310" s="1"/>
      <c r="C310" s="1"/>
      <c r="K310" s="12" t="s">
        <v>3</v>
      </c>
      <c r="L310" s="12"/>
      <c r="M310" s="12" t="s">
        <v>3</v>
      </c>
    </row>
    <row r="311" spans="1:3" ht="15.75" customHeight="1">
      <c r="A311" s="19"/>
      <c r="B311" s="1"/>
      <c r="C311" s="1"/>
    </row>
    <row r="312" spans="1:13" ht="15.75" customHeight="1">
      <c r="A312" s="19"/>
      <c r="B312" s="1"/>
      <c r="C312" s="55" t="s">
        <v>91</v>
      </c>
      <c r="K312" s="57">
        <v>900954</v>
      </c>
      <c r="L312" s="57"/>
      <c r="M312" s="57">
        <v>900954</v>
      </c>
    </row>
    <row r="313" spans="1:13" ht="15.75" customHeight="1">
      <c r="A313" s="19"/>
      <c r="B313" s="1"/>
      <c r="C313" s="55"/>
      <c r="K313" s="57"/>
      <c r="L313" s="57"/>
      <c r="M313" s="57"/>
    </row>
    <row r="314" spans="1:13" ht="15.75" customHeight="1">
      <c r="A314" s="19"/>
      <c r="B314" s="1"/>
      <c r="C314" s="55" t="s">
        <v>92</v>
      </c>
      <c r="K314" s="57">
        <f>K312*0.28</f>
        <v>252267.12000000002</v>
      </c>
      <c r="L314" s="57"/>
      <c r="M314" s="57">
        <f>M312*0.28</f>
        <v>252267.12000000002</v>
      </c>
    </row>
    <row r="315" spans="1:13" ht="15.75" customHeight="1">
      <c r="A315" s="19"/>
      <c r="B315" s="1"/>
      <c r="C315" s="56" t="s">
        <v>93</v>
      </c>
      <c r="K315" s="57">
        <v>2530</v>
      </c>
      <c r="L315" s="57"/>
      <c r="M315" s="57">
        <v>2530</v>
      </c>
    </row>
    <row r="316" spans="1:13" ht="15.75" customHeight="1">
      <c r="A316" s="19"/>
      <c r="B316" s="1"/>
      <c r="C316" s="56" t="s">
        <v>94</v>
      </c>
      <c r="K316" s="57">
        <v>-254797</v>
      </c>
      <c r="L316" s="57"/>
      <c r="M316" s="57">
        <v>-254797</v>
      </c>
    </row>
    <row r="317" spans="1:13" ht="15.75" customHeight="1" thickBot="1">
      <c r="A317" s="19"/>
      <c r="B317" s="1"/>
      <c r="C317" s="55" t="s">
        <v>95</v>
      </c>
      <c r="K317" s="60" t="s">
        <v>24</v>
      </c>
      <c r="L317" s="58"/>
      <c r="M317" s="59" t="s">
        <v>24</v>
      </c>
    </row>
    <row r="318" spans="1:13" ht="15.75" customHeight="1">
      <c r="A318" s="19"/>
      <c r="B318" s="1"/>
      <c r="K318" s="57"/>
      <c r="L318" s="57"/>
      <c r="M318" s="57"/>
    </row>
    <row r="319" spans="1:2" ht="15.75" customHeight="1">
      <c r="A319" s="19"/>
      <c r="B319" s="1"/>
    </row>
    <row r="320" spans="1:3" ht="15.75" customHeight="1">
      <c r="A320" s="51"/>
      <c r="B320" s="1" t="s">
        <v>142</v>
      </c>
      <c r="C320" s="1" t="s">
        <v>143</v>
      </c>
    </row>
    <row r="321" spans="1:3" ht="15.75" customHeight="1">
      <c r="A321" s="19"/>
      <c r="B321" s="1"/>
      <c r="C321" s="1" t="s">
        <v>144</v>
      </c>
    </row>
    <row r="322" spans="2:3" ht="15.75" customHeight="1">
      <c r="B322" s="1"/>
      <c r="C322" s="1"/>
    </row>
    <row r="323" spans="2:3" ht="15.75" customHeight="1">
      <c r="B323" s="1"/>
      <c r="C323" s="1"/>
    </row>
    <row r="327" spans="2:3" ht="15.75" customHeight="1">
      <c r="B327" s="1" t="s">
        <v>145</v>
      </c>
      <c r="C327" s="1" t="s">
        <v>147</v>
      </c>
    </row>
    <row r="328" spans="2:3" ht="15.75" customHeight="1">
      <c r="B328" s="1"/>
      <c r="C328" s="1" t="s">
        <v>146</v>
      </c>
    </row>
    <row r="334" spans="2:3" ht="15.75" customHeight="1">
      <c r="B334" s="1" t="s">
        <v>148</v>
      </c>
      <c r="C334" s="1" t="s">
        <v>149</v>
      </c>
    </row>
    <row r="336" ht="15.75" customHeight="1">
      <c r="C336" s="2" t="s">
        <v>88</v>
      </c>
    </row>
    <row r="339" ht="15.75" customHeight="1">
      <c r="C339" s="2" t="s">
        <v>89</v>
      </c>
    </row>
    <row r="343" spans="2:3" ht="15.75" customHeight="1">
      <c r="B343" s="1" t="s">
        <v>150</v>
      </c>
      <c r="C343" s="1" t="s">
        <v>151</v>
      </c>
    </row>
    <row r="344" ht="15.75" customHeight="1">
      <c r="M344" s="12" t="s">
        <v>152</v>
      </c>
    </row>
    <row r="345" ht="15.75" customHeight="1">
      <c r="M345" s="12" t="s">
        <v>153</v>
      </c>
    </row>
    <row r="347" ht="15.75" customHeight="1">
      <c r="C347" s="2" t="s">
        <v>154</v>
      </c>
    </row>
    <row r="348" spans="3:13" ht="15.75" customHeight="1">
      <c r="C348" s="52" t="s">
        <v>155</v>
      </c>
      <c r="M348" s="6">
        <f>M23</f>
        <v>85500000</v>
      </c>
    </row>
    <row r="351" spans="2:3" ht="15.75" customHeight="1">
      <c r="B351" s="1" t="s">
        <v>156</v>
      </c>
      <c r="C351" s="1" t="s">
        <v>157</v>
      </c>
    </row>
    <row r="352" spans="2:3" ht="15.75" customHeight="1">
      <c r="B352" s="1"/>
      <c r="C352" s="1"/>
    </row>
    <row r="353" spans="2:3" ht="15.75" customHeight="1">
      <c r="B353" s="1"/>
      <c r="C353" s="1"/>
    </row>
    <row r="354" spans="2:3" ht="15.75" customHeight="1">
      <c r="B354" s="1"/>
      <c r="C354" s="1"/>
    </row>
    <row r="355" spans="2:3" ht="15.75" customHeight="1">
      <c r="B355" s="1"/>
      <c r="C355" s="1"/>
    </row>
    <row r="356" spans="2:3" ht="15.75" customHeight="1">
      <c r="B356" s="1"/>
      <c r="C356" s="1"/>
    </row>
    <row r="357" spans="2:3" ht="15.75" customHeight="1">
      <c r="B357" s="1"/>
      <c r="C357" s="1"/>
    </row>
    <row r="358" spans="2:3" ht="15.75" customHeight="1">
      <c r="B358" s="1" t="s">
        <v>158</v>
      </c>
      <c r="C358" s="1" t="s">
        <v>159</v>
      </c>
    </row>
    <row r="359" spans="2:3" ht="15.75" customHeight="1">
      <c r="B359" s="1"/>
      <c r="C359" s="1"/>
    </row>
    <row r="360" spans="2:3" ht="15.75" customHeight="1">
      <c r="B360" s="1"/>
      <c r="C360" s="1"/>
    </row>
    <row r="361" spans="2:3" ht="15.75" customHeight="1">
      <c r="B361" s="1"/>
      <c r="C361" s="1"/>
    </row>
    <row r="362" spans="2:3" ht="15.75" customHeight="1">
      <c r="B362" s="1"/>
      <c r="C362" s="1"/>
    </row>
    <row r="363" spans="2:3" ht="15.75" customHeight="1">
      <c r="B363" s="1"/>
      <c r="C363" s="1"/>
    </row>
    <row r="364" spans="2:3" ht="15.75" customHeight="1">
      <c r="B364" s="1" t="s">
        <v>160</v>
      </c>
      <c r="C364" s="1" t="s">
        <v>118</v>
      </c>
    </row>
    <row r="365" spans="2:3" ht="15.75" customHeight="1">
      <c r="B365" s="1"/>
      <c r="C365" s="1"/>
    </row>
    <row r="366" spans="2:3" ht="15.75" customHeight="1">
      <c r="B366" s="1"/>
      <c r="C366" s="1"/>
    </row>
    <row r="367" spans="2:3" ht="15.75" customHeight="1">
      <c r="B367" s="1"/>
      <c r="C367" s="1"/>
    </row>
    <row r="368" spans="2:3" ht="15.75" customHeight="1">
      <c r="B368" s="1"/>
      <c r="C368" s="1"/>
    </row>
    <row r="369" spans="2:3" ht="15.75" customHeight="1">
      <c r="B369" s="1"/>
      <c r="C369" s="1"/>
    </row>
    <row r="370" spans="2:3" ht="15.75" customHeight="1">
      <c r="B370" s="1"/>
      <c r="C370" s="1"/>
    </row>
    <row r="377" spans="2:3" ht="15.75" customHeight="1">
      <c r="B377" s="1" t="s">
        <v>161</v>
      </c>
      <c r="C377" s="1" t="s">
        <v>162</v>
      </c>
    </row>
    <row r="378" spans="2:3" ht="15.75" customHeight="1">
      <c r="B378" s="1"/>
      <c r="C378" s="1"/>
    </row>
    <row r="379" spans="1:13" ht="15.75" customHeight="1">
      <c r="A379" s="19"/>
      <c r="B379" s="1"/>
      <c r="C379" s="61"/>
      <c r="D379" s="62"/>
      <c r="E379" s="62"/>
      <c r="F379" s="62"/>
      <c r="G379" s="62"/>
      <c r="H379" s="62"/>
      <c r="I379" s="62"/>
      <c r="J379" s="62"/>
      <c r="K379" s="78" t="s">
        <v>152</v>
      </c>
      <c r="L379" s="63"/>
      <c r="M379" s="64" t="s">
        <v>165</v>
      </c>
    </row>
    <row r="380" spans="1:13" ht="15.75" customHeight="1">
      <c r="A380" s="19"/>
      <c r="B380" s="1"/>
      <c r="C380" s="65"/>
      <c r="D380" s="3"/>
      <c r="E380" s="3"/>
      <c r="F380" s="3"/>
      <c r="H380" s="3"/>
      <c r="I380" s="3"/>
      <c r="J380" s="3"/>
      <c r="K380" s="79" t="s">
        <v>163</v>
      </c>
      <c r="L380" s="66"/>
      <c r="M380" s="67" t="s">
        <v>166</v>
      </c>
    </row>
    <row r="381" spans="1:13" ht="15.75" customHeight="1">
      <c r="A381" s="19"/>
      <c r="B381" s="1"/>
      <c r="C381" s="65"/>
      <c r="D381" s="3"/>
      <c r="E381" s="3"/>
      <c r="F381" s="3"/>
      <c r="H381" s="3"/>
      <c r="I381" s="3"/>
      <c r="J381" s="3"/>
      <c r="K381" s="80" t="s">
        <v>164</v>
      </c>
      <c r="L381" s="66"/>
      <c r="M381" s="68" t="s">
        <v>164</v>
      </c>
    </row>
    <row r="382" spans="1:13" ht="15.75" customHeight="1">
      <c r="A382" s="19"/>
      <c r="B382" s="1"/>
      <c r="C382" s="73"/>
      <c r="D382" s="70"/>
      <c r="E382" s="70"/>
      <c r="F382" s="70"/>
      <c r="G382" s="70"/>
      <c r="H382" s="70"/>
      <c r="I382" s="70"/>
      <c r="J382" s="70"/>
      <c r="K382" s="81" t="s">
        <v>3</v>
      </c>
      <c r="L382" s="71"/>
      <c r="M382" s="72" t="s">
        <v>3</v>
      </c>
    </row>
    <row r="383" spans="1:13" ht="15.75" customHeight="1">
      <c r="A383" s="19"/>
      <c r="B383" s="1"/>
      <c r="C383" s="74" t="s">
        <v>169</v>
      </c>
      <c r="D383" s="75"/>
      <c r="E383" s="75"/>
      <c r="F383" s="75"/>
      <c r="G383" s="75"/>
      <c r="H383" s="75"/>
      <c r="I383" s="75"/>
      <c r="J383" s="75"/>
      <c r="K383" s="83">
        <f>M72</f>
        <v>900954.14</v>
      </c>
      <c r="L383" s="76"/>
      <c r="M383" s="84">
        <f>M72</f>
        <v>900954.14</v>
      </c>
    </row>
    <row r="384" spans="1:13" ht="15.75" customHeight="1">
      <c r="A384" s="19"/>
      <c r="B384" s="1"/>
      <c r="C384" s="74" t="s">
        <v>170</v>
      </c>
      <c r="D384" s="75"/>
      <c r="E384" s="75"/>
      <c r="F384" s="75"/>
      <c r="G384" s="75"/>
      <c r="H384" s="75"/>
      <c r="I384" s="75"/>
      <c r="J384" s="75"/>
      <c r="K384" s="85">
        <v>228000000</v>
      </c>
      <c r="L384" s="76"/>
      <c r="M384" s="88">
        <v>228000000</v>
      </c>
    </row>
    <row r="385" spans="1:13" ht="15.75" customHeight="1">
      <c r="A385" s="19"/>
      <c r="B385" s="1"/>
      <c r="C385" s="74" t="s">
        <v>183</v>
      </c>
      <c r="D385" s="75"/>
      <c r="E385" s="75"/>
      <c r="F385" s="75"/>
      <c r="G385" s="75"/>
      <c r="H385" s="75"/>
      <c r="I385" s="75"/>
      <c r="J385" s="75"/>
      <c r="K385" s="86">
        <f>(K383/K384)*100</f>
        <v>0.3951553245614035</v>
      </c>
      <c r="L385" s="76"/>
      <c r="M385" s="89">
        <f>(M383/M384)*100</f>
        <v>0.3951553245614035</v>
      </c>
    </row>
    <row r="386" spans="1:13" ht="15.75" customHeight="1">
      <c r="A386" s="19"/>
      <c r="B386" s="1"/>
      <c r="C386" s="74" t="s">
        <v>167</v>
      </c>
      <c r="D386" s="75"/>
      <c r="E386" s="75"/>
      <c r="F386" s="75"/>
      <c r="G386" s="75"/>
      <c r="H386" s="75"/>
      <c r="I386" s="75"/>
      <c r="J386" s="75"/>
      <c r="K386" s="82" t="s">
        <v>172</v>
      </c>
      <c r="L386" s="76"/>
      <c r="M386" s="77" t="s">
        <v>172</v>
      </c>
    </row>
    <row r="387" spans="1:13" ht="15.75" customHeight="1">
      <c r="A387" s="19"/>
      <c r="B387" s="1"/>
      <c r="C387" s="69" t="s">
        <v>168</v>
      </c>
      <c r="D387" s="70"/>
      <c r="E387" s="70"/>
      <c r="F387" s="70"/>
      <c r="G387" s="70"/>
      <c r="H387" s="70"/>
      <c r="I387" s="70"/>
      <c r="J387" s="70"/>
      <c r="K387" s="81" t="s">
        <v>171</v>
      </c>
      <c r="L387" s="71"/>
      <c r="M387" s="72" t="s">
        <v>171</v>
      </c>
    </row>
    <row r="388" spans="1:13" ht="15.75" customHeight="1">
      <c r="A388" s="19"/>
      <c r="B388" s="1"/>
      <c r="C388" s="1"/>
      <c r="K388" s="12"/>
      <c r="L388" s="12"/>
      <c r="M388" s="12"/>
    </row>
    <row r="389" spans="1:13" ht="15.75" customHeight="1">
      <c r="A389" s="19"/>
      <c r="B389" s="1"/>
      <c r="C389" s="1"/>
      <c r="K389" s="12"/>
      <c r="L389" s="12"/>
      <c r="M389" s="12"/>
    </row>
    <row r="390" spans="1:13" ht="15.75" customHeight="1">
      <c r="A390" s="2" t="s">
        <v>173</v>
      </c>
      <c r="B390" s="1"/>
      <c r="C390" s="1"/>
      <c r="K390" s="12"/>
      <c r="L390" s="12"/>
      <c r="M390" s="12"/>
    </row>
    <row r="391" spans="2:13" ht="15.75" customHeight="1">
      <c r="B391" s="1"/>
      <c r="C391" s="1"/>
      <c r="K391" s="12"/>
      <c r="L391" s="12"/>
      <c r="M391" s="12"/>
    </row>
    <row r="392" spans="2:13" ht="15.75" customHeight="1">
      <c r="B392" s="1"/>
      <c r="C392" s="1"/>
      <c r="K392" s="12"/>
      <c r="L392" s="12"/>
      <c r="M392" s="12"/>
    </row>
    <row r="393" spans="2:13" ht="15.75" customHeight="1">
      <c r="B393" s="1"/>
      <c r="C393" s="1"/>
      <c r="K393" s="12"/>
      <c r="L393" s="12"/>
      <c r="M393" s="12"/>
    </row>
    <row r="394" spans="2:13" ht="15.75" customHeight="1">
      <c r="B394" s="1"/>
      <c r="C394" s="1"/>
      <c r="K394" s="12"/>
      <c r="L394" s="12"/>
      <c r="M394" s="12"/>
    </row>
    <row r="395" spans="1:13" ht="15.75" customHeight="1">
      <c r="A395" s="2" t="s">
        <v>174</v>
      </c>
      <c r="B395" s="1"/>
      <c r="C395" s="1"/>
      <c r="K395" s="12"/>
      <c r="L395" s="12"/>
      <c r="M395" s="12"/>
    </row>
    <row r="396" spans="1:13" ht="15.75" customHeight="1">
      <c r="A396" s="2" t="s">
        <v>175</v>
      </c>
      <c r="B396" s="1"/>
      <c r="C396" s="1"/>
      <c r="K396" s="12"/>
      <c r="L396" s="12"/>
      <c r="M396" s="12"/>
    </row>
    <row r="397" spans="1:13" ht="15.75" customHeight="1">
      <c r="A397" s="2" t="s">
        <v>177</v>
      </c>
      <c r="B397" s="1"/>
      <c r="C397" s="1"/>
      <c r="K397" s="12"/>
      <c r="L397" s="12"/>
      <c r="M397" s="12"/>
    </row>
    <row r="398" spans="1:13" ht="15.75" customHeight="1">
      <c r="A398" s="52" t="s">
        <v>176</v>
      </c>
      <c r="B398" s="1"/>
      <c r="C398" s="1"/>
      <c r="K398" s="12"/>
      <c r="L398" s="12"/>
      <c r="M398" s="12"/>
    </row>
    <row r="399" spans="1:13" ht="15.75" customHeight="1">
      <c r="A399" s="52"/>
      <c r="B399" s="1"/>
      <c r="C399" s="1"/>
      <c r="K399" s="12"/>
      <c r="L399" s="12"/>
      <c r="M399" s="12"/>
    </row>
    <row r="400" spans="1:13" ht="15.75" customHeight="1">
      <c r="A400" s="52"/>
      <c r="B400" s="1"/>
      <c r="C400" s="1"/>
      <c r="K400" s="12"/>
      <c r="L400" s="12"/>
      <c r="M400" s="12"/>
    </row>
    <row r="401" spans="1:13" ht="15.75" customHeight="1">
      <c r="A401" s="52"/>
      <c r="B401" s="1"/>
      <c r="C401" s="1"/>
      <c r="K401" s="12"/>
      <c r="L401" s="12"/>
      <c r="M401" s="12"/>
    </row>
    <row r="402" spans="2:13" ht="15.75" customHeight="1">
      <c r="B402" s="1"/>
      <c r="C402" s="1"/>
      <c r="K402" s="12"/>
      <c r="L402" s="12"/>
      <c r="M402" s="12"/>
    </row>
    <row r="403" spans="1:13" ht="15.75" customHeight="1">
      <c r="A403" s="2" t="s">
        <v>178</v>
      </c>
      <c r="B403" s="1"/>
      <c r="C403" s="1"/>
      <c r="K403" s="12"/>
      <c r="L403" s="12"/>
      <c r="M403" s="12"/>
    </row>
    <row r="404" spans="1:3" ht="15.75" customHeight="1">
      <c r="A404" s="87" t="s">
        <v>179</v>
      </c>
      <c r="B404" s="1"/>
      <c r="C404" s="1"/>
    </row>
  </sheetData>
  <mergeCells count="11">
    <mergeCell ref="A121:M121"/>
    <mergeCell ref="A123:M123"/>
    <mergeCell ref="A124:M124"/>
    <mergeCell ref="J309:K309"/>
    <mergeCell ref="A1:M1"/>
    <mergeCell ref="A3:M3"/>
    <mergeCell ref="A45:M45"/>
    <mergeCell ref="A47:M47"/>
    <mergeCell ref="A88:M88"/>
    <mergeCell ref="A90:M90"/>
    <mergeCell ref="A91:M91"/>
  </mergeCells>
  <printOptions/>
  <pageMargins left="0.45" right="0.31" top="1" bottom="1" header="0.5" footer="0.5"/>
  <pageSetup blackAndWhite="1" firstPageNumber="17" useFirstPageNumber="1" horizontalDpi="600" verticalDpi="600" orientation="portrait" paperSize="9" r:id="rId2"/>
  <rowBreaks count="8" manualBreakCount="8">
    <brk id="44" max="12" man="1"/>
    <brk id="87" max="12" man="1"/>
    <brk id="120" max="12" man="1"/>
    <brk id="164" max="12" man="1"/>
    <brk id="207" max="12" man="1"/>
    <brk id="249" max="12" man="1"/>
    <brk id="332" max="12" man="1"/>
    <brk id="375" max="12"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B850AHM</cp:lastModifiedBy>
  <cp:lastPrinted>2006-02-16T04:21:47Z</cp:lastPrinted>
  <dcterms:created xsi:type="dcterms:W3CDTF">1996-10-14T23:33:28Z</dcterms:created>
  <dcterms:modified xsi:type="dcterms:W3CDTF">2006-02-17T09:39:50Z</dcterms:modified>
  <cp:category/>
  <cp:version/>
  <cp:contentType/>
  <cp:contentStatus/>
</cp:coreProperties>
</file>